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53222"/>
  <mc:AlternateContent xmlns:mc="http://schemas.openxmlformats.org/markup-compatibility/2006">
    <mc:Choice Requires="x15">
      <x15ac:absPath xmlns:x15ac="http://schemas.microsoft.com/office/spreadsheetml/2010/11/ac" url="C:\Users\tfceg\OneDrive - Taastrup FC (1)\Fyrværkerisalg\2022\"/>
    </mc:Choice>
  </mc:AlternateContent>
  <bookViews>
    <workbookView xWindow="0" yWindow="0" windowWidth="23040" windowHeight="8904"/>
  </bookViews>
  <sheets>
    <sheet name="Bestilling" sheetId="4" r:id="rId1"/>
  </sheets>
  <definedNames>
    <definedName name="_xlnm.Print_Area" localSheetId="0">Bestilling!$A$1:$G$110</definedName>
    <definedName name="_xlnm.Print_Titles" localSheetId="0">Bestilling!$1:$2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4" l="1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96" i="4" l="1"/>
  <c r="G97" i="4" s="1"/>
  <c r="G98" i="4" s="1"/>
</calcChain>
</file>

<file path=xl/sharedStrings.xml><?xml version="1.0" encoding="utf-8"?>
<sst xmlns="http://schemas.openxmlformats.org/spreadsheetml/2006/main" count="210" uniqueCount="205">
  <si>
    <t>Best.nr</t>
  </si>
  <si>
    <t>Varenummer</t>
  </si>
  <si>
    <t>Tekst</t>
  </si>
  <si>
    <t>Antal</t>
  </si>
  <si>
    <t>Udsalgspris</t>
  </si>
  <si>
    <t>I alt pris</t>
  </si>
  <si>
    <t xml:space="preserve">Samlet pris til betaling: </t>
  </si>
  <si>
    <t>Navn</t>
  </si>
  <si>
    <t>Telefonnr</t>
  </si>
  <si>
    <t>Betaling</t>
  </si>
  <si>
    <t>Email</t>
  </si>
  <si>
    <t>Bankoverførsel til regnr. 2275 kontonr 7559543718</t>
  </si>
  <si>
    <t>Ordren behandles først når betaling er registreret hos TFC</t>
  </si>
  <si>
    <t>28. dec.     kl.</t>
  </si>
  <si>
    <t xml:space="preserve">Total antal styk og pris: </t>
  </si>
  <si>
    <t>55B</t>
  </si>
  <si>
    <t>72B</t>
  </si>
  <si>
    <t>Side</t>
  </si>
  <si>
    <t>31B</t>
  </si>
  <si>
    <t>Angiv afhentningstid i åbningstid 12.30 - 18.00:</t>
  </si>
  <si>
    <t xml:space="preserve">- 15 % rabat  ved bestilling senest 20. december: </t>
  </si>
  <si>
    <t>Der kan også betales med Mobilepay 43456.
Brug via nr.: 43456 - Skriv "TFC Krudt + Telefonnr + Email" i meddelelsesfelt.</t>
  </si>
  <si>
    <t>Fyrværkerisalg 2022
Nybolig Park, Sydskellet 1, 2630 Taastrup
Bestil og betal senest 20. december - AFHENTNING 28. DECEMBER</t>
  </si>
  <si>
    <t>Bestillingsseddel sendes  til Frank på forretningsfoerer@taastrupfc.com  og beløb indbetales på ovennævnte konto.
Alternativt afleveres bestillingsseddel i klubhuset til enten Tina i Cafeen eller til Frank i TFC Shoppen - Betaling er mulig samme sted.</t>
  </si>
  <si>
    <t>76-9375</t>
  </si>
  <si>
    <t>Superior festsortiment First Class</t>
  </si>
  <si>
    <t>76-8025</t>
  </si>
  <si>
    <t>Business festsortiment First Class</t>
  </si>
  <si>
    <t>76-8700</t>
  </si>
  <si>
    <t>Executive festsortiment First Class</t>
  </si>
  <si>
    <t>72-0345</t>
  </si>
  <si>
    <t>Platinium 3 stk 3" kugler First Class</t>
  </si>
  <si>
    <t>72-0460</t>
  </si>
  <si>
    <t>Raket sortiment 4 stk First Class</t>
  </si>
  <si>
    <t>72-0585</t>
  </si>
  <si>
    <t>Gold 5 stk 2" kugler First Class</t>
  </si>
  <si>
    <t>72-0830</t>
  </si>
  <si>
    <t>Salut 8 stk salutraketter first class</t>
  </si>
  <si>
    <t>72-1520</t>
  </si>
  <si>
    <t>15 stk. raketsortiment First Class</t>
  </si>
  <si>
    <t>76-9200</t>
  </si>
  <si>
    <t>Nero+zwart+svart sort. 4 stk 36 skuds batterier</t>
  </si>
  <si>
    <t>73-4945</t>
  </si>
  <si>
    <t>Waiss batteri 49 skud vinkel 30mm</t>
  </si>
  <si>
    <t>74-4975</t>
  </si>
  <si>
    <t>Emhlophe 49 skuds mix bat First Class</t>
  </si>
  <si>
    <t>73-7220</t>
  </si>
  <si>
    <t>Bái 72 skuds vinkel batteri</t>
  </si>
  <si>
    <t>74-7230</t>
  </si>
  <si>
    <t>Fekete 72 skuds mix batte first class</t>
  </si>
  <si>
    <t>74-7015</t>
  </si>
  <si>
    <t>Qara 70 skuds vinkel 25 mm. First Class</t>
  </si>
  <si>
    <t>76-9260</t>
  </si>
  <si>
    <t>Bianco compound 200 skud 20 mm mix</t>
  </si>
  <si>
    <t>76-9295</t>
  </si>
  <si>
    <t>"beltza" first class  ultimate compound 2 kg.</t>
  </si>
  <si>
    <t>77-1005</t>
  </si>
  <si>
    <t>Smiley face fontæne first class</t>
  </si>
  <si>
    <t>73-1010</t>
  </si>
  <si>
    <t>Chockfontæne first class</t>
  </si>
  <si>
    <t>77-4080</t>
  </si>
  <si>
    <t>Keglefontæne sort. 3 stk first class</t>
  </si>
  <si>
    <t>77-2045</t>
  </si>
  <si>
    <t>Keglefontæne mega 50 cm First Class</t>
  </si>
  <si>
    <t>77-2040</t>
  </si>
  <si>
    <t>Fest fontæne First Class</t>
  </si>
  <si>
    <t>78-6025</t>
  </si>
  <si>
    <t>Guld bomberør mix 4 stk First Class</t>
  </si>
  <si>
    <t>78-3015</t>
  </si>
  <si>
    <t>Guldblitz rør 5 skud 30 mm</t>
  </si>
  <si>
    <t>78-7980</t>
  </si>
  <si>
    <t>Luftbombesortiment single shot 20/25/30 mm</t>
  </si>
  <si>
    <t>76-2985</t>
  </si>
  <si>
    <t>Junior pakke 2</t>
  </si>
  <si>
    <t>76-3015</t>
  </si>
  <si>
    <t>Teenager sortiment</t>
  </si>
  <si>
    <t>76-1235</t>
  </si>
  <si>
    <t>Junior pakke</t>
  </si>
  <si>
    <t>76-3285</t>
  </si>
  <si>
    <t>Xxl sortiment</t>
  </si>
  <si>
    <t>77-4091</t>
  </si>
  <si>
    <t>Heksehyl 45 stk. first class</t>
  </si>
  <si>
    <t>76-0440</t>
  </si>
  <si>
    <t>Flash pack 19 stk.</t>
  </si>
  <si>
    <t>79-0655</t>
  </si>
  <si>
    <t xml:space="preserve">Cracklingballs 50 stk. </t>
  </si>
  <si>
    <t>76-1025</t>
  </si>
  <si>
    <t>Juniorrør m/spinnere  44 stk.</t>
  </si>
  <si>
    <t>79-6615</t>
  </si>
  <si>
    <t>Knaldperler 15 æsker</t>
  </si>
  <si>
    <t>9-6800</t>
  </si>
  <si>
    <t>Hundepropsortiment 3pk.+1pistol</t>
  </si>
  <si>
    <t>66-0100</t>
  </si>
  <si>
    <t>Bengalske fakler ass farver</t>
  </si>
  <si>
    <t>9-8600</t>
  </si>
  <si>
    <t>Høreværn børn</t>
  </si>
  <si>
    <t>79-8575</t>
  </si>
  <si>
    <t>Sikkerhedsbrille  First Class</t>
  </si>
  <si>
    <t>76-9545</t>
  </si>
  <si>
    <t>Moonraker batt. sort. First Class</t>
  </si>
  <si>
    <t>76-9400</t>
  </si>
  <si>
    <t>Golden eye sortiment first class</t>
  </si>
  <si>
    <t>74-3607</t>
  </si>
  <si>
    <t>Gwyn 36 skuds 30 mm. First Class</t>
  </si>
  <si>
    <t>73-4875</t>
  </si>
  <si>
    <t>Ban 48 skuds formstøbt first class</t>
  </si>
  <si>
    <t>73-4870</t>
  </si>
  <si>
    <t>Alba 48 skuds formstøbt first class</t>
  </si>
  <si>
    <t>71-4020</t>
  </si>
  <si>
    <t>Overload 1 by firstclass 4" kugleraket</t>
  </si>
  <si>
    <t>73-2539</t>
  </si>
  <si>
    <t>Overload 2 by firstclass 25 skuds 20 mm formstøbt</t>
  </si>
  <si>
    <t>73-4902</t>
  </si>
  <si>
    <t>Overload 5 by First Class 49 skuds 28 mm formstøbt</t>
  </si>
  <si>
    <t>73-9099</t>
  </si>
  <si>
    <t>Overload 6 by First Class 99 skuds 26 mm formstøbt</t>
  </si>
  <si>
    <t>76-9600</t>
  </si>
  <si>
    <t>Overload 7 by First Class 100 skuds 25 mm compound</t>
  </si>
  <si>
    <t>74-4515</t>
  </si>
  <si>
    <t>Zuri batteri 45 skuds 30 mm</t>
  </si>
  <si>
    <t>74-5085</t>
  </si>
  <si>
    <t>Sratis 50 skuds batteri 30 mm</t>
  </si>
  <si>
    <t>76-9655</t>
  </si>
  <si>
    <t>Funfun compound 98 skuds 30 mm compound</t>
  </si>
  <si>
    <t>76-9625</t>
  </si>
  <si>
    <t>Pango compound 72 skud  72 skuds 30 mm</t>
  </si>
  <si>
    <t>73-9520</t>
  </si>
  <si>
    <t>300 skuds missilbatteri First Class</t>
  </si>
  <si>
    <t>74-2551</t>
  </si>
  <si>
    <t>Branco batteri 25 skud</t>
  </si>
  <si>
    <t>76-9690</t>
  </si>
  <si>
    <t>Overload 10.1 by First Class compound  134 skud</t>
  </si>
  <si>
    <t>76-9691</t>
  </si>
  <si>
    <t>Overload 10.2 by First Class compound 133 skud</t>
  </si>
  <si>
    <t>76-9692</t>
  </si>
  <si>
    <t>Overload 10.3 by First Class compound 133 skud</t>
  </si>
  <si>
    <t>78-2035</t>
  </si>
  <si>
    <t>Overload 8 by First Class bomberør 5 skud</t>
  </si>
  <si>
    <t>74-3090</t>
  </si>
  <si>
    <t>Overload 9 by firstclass 30 skuds 25 mm vinkelbatt</t>
  </si>
  <si>
    <t>76-9710</t>
  </si>
  <si>
    <t>Overload 11 by First Class 164 skuds compound</t>
  </si>
  <si>
    <t>76-8750</t>
  </si>
  <si>
    <t>Abjad batteri sortiment</t>
  </si>
  <si>
    <t>74-7900</t>
  </si>
  <si>
    <t>Woyera - 79 Shot Cake</t>
  </si>
  <si>
    <t>71-3045</t>
  </si>
  <si>
    <t xml:space="preserve">Neru 3" Ball Rocket </t>
  </si>
  <si>
    <t>72-0980</t>
  </si>
  <si>
    <t>Fari Rocket Assortment 9 pcs</t>
  </si>
  <si>
    <t>77-4150</t>
  </si>
  <si>
    <t>Zuria Fountain</t>
  </si>
  <si>
    <t>76-9265</t>
  </si>
  <si>
    <t>Skyfall sortiment</t>
  </si>
  <si>
    <t>76-9695</t>
  </si>
  <si>
    <t>Overload 12.1 Compound</t>
  </si>
  <si>
    <t>76-9696</t>
  </si>
  <si>
    <t>Overload 12.2 Compound</t>
  </si>
  <si>
    <t>76-9805</t>
  </si>
  <si>
    <t>Wakuda Compound</t>
  </si>
  <si>
    <t>74-7400</t>
  </si>
  <si>
    <t>Juoda 74 Shot</t>
  </si>
  <si>
    <t>74-1690</t>
  </si>
  <si>
    <t>Baltas 16 shot</t>
  </si>
  <si>
    <t>73-2021</t>
  </si>
  <si>
    <t>Dudu cake 20 Shot Cake</t>
  </si>
  <si>
    <t>73-2445</t>
  </si>
  <si>
    <t xml:space="preserve">Chena Cake 24 Shot </t>
  </si>
  <si>
    <t>73-2076</t>
  </si>
  <si>
    <t>MA Cake 20 Shot</t>
  </si>
  <si>
    <t>71-9095</t>
  </si>
  <si>
    <t>Goldfinger 4" Ball Rocket</t>
  </si>
  <si>
    <t>74-2430</t>
  </si>
  <si>
    <t>Batsho Cake 24 Shot 30 MM</t>
  </si>
  <si>
    <t>73-3626</t>
  </si>
  <si>
    <t>Itom Cake 36 ShotCake</t>
  </si>
  <si>
    <t>6-3100</t>
  </si>
  <si>
    <t>Sortiment krudt nr. 28</t>
  </si>
  <si>
    <t>68-9200</t>
  </si>
  <si>
    <t>Bomberørsholder</t>
  </si>
  <si>
    <t>9-2716</t>
  </si>
  <si>
    <t>Stjernekaster 16 cm 20 stk.</t>
  </si>
  <si>
    <t>9-2770</t>
  </si>
  <si>
    <t>Stjernekaster 70 cm 8 stk</t>
  </si>
  <si>
    <t>6-3000</t>
  </si>
  <si>
    <t>Bronze sortiment</t>
  </si>
  <si>
    <t>6-0500</t>
  </si>
  <si>
    <t>Joker junior 1 luntefri sortiment</t>
  </si>
  <si>
    <t>6-0525</t>
  </si>
  <si>
    <t>Joker junior 2 luntefri sortiment</t>
  </si>
  <si>
    <t>6-0550</t>
  </si>
  <si>
    <t>Joker junior 3 luntefri sortiment</t>
  </si>
  <si>
    <t>9-2730</t>
  </si>
  <si>
    <t>Stjernekaster 30 cm 10 stk.</t>
  </si>
  <si>
    <t>7-4025</t>
  </si>
  <si>
    <t>Joker fontænesortiment 6 stk</t>
  </si>
  <si>
    <t>6-3125</t>
  </si>
  <si>
    <t>Joker super guld</t>
  </si>
  <si>
    <t>105B</t>
  </si>
  <si>
    <t>120B</t>
  </si>
  <si>
    <r>
      <t xml:space="preserve">Nero+zwart+svart sort. </t>
    </r>
    <r>
      <rPr>
        <b/>
        <sz val="11"/>
        <color theme="1"/>
        <rFont val="Calibri"/>
        <family val="2"/>
        <scheme val="minor"/>
      </rPr>
      <t>1 stk</t>
    </r>
    <r>
      <rPr>
        <sz val="11"/>
        <color theme="1"/>
        <rFont val="Calibri"/>
        <family val="2"/>
        <scheme val="minor"/>
      </rPr>
      <t xml:space="preserve"> 36 skuds batterier</t>
    </r>
  </si>
  <si>
    <r>
      <t xml:space="preserve">Guldblitz rør 5 skud 30 mm, </t>
    </r>
    <r>
      <rPr>
        <b/>
        <sz val="11"/>
        <color theme="1"/>
        <rFont val="Calibri"/>
        <family val="2"/>
        <scheme val="minor"/>
      </rPr>
      <t>2 stk</t>
    </r>
  </si>
  <si>
    <r>
      <t xml:space="preserve">Bengalske fakler ass farver, </t>
    </r>
    <r>
      <rPr>
        <b/>
        <sz val="11"/>
        <color theme="1"/>
        <rFont val="Calibri"/>
        <family val="2"/>
        <scheme val="minor"/>
      </rPr>
      <t>4 stk</t>
    </r>
  </si>
  <si>
    <r>
      <t xml:space="preserve">Abjad batteri sortiment, </t>
    </r>
    <r>
      <rPr>
        <b/>
        <sz val="11"/>
        <color theme="1"/>
        <rFont val="Calibri"/>
        <family val="2"/>
        <scheme val="minor"/>
      </rPr>
      <t>2 stk</t>
    </r>
  </si>
  <si>
    <r>
      <t xml:space="preserve">Goldfinger 4" Ball Rocket, </t>
    </r>
    <r>
      <rPr>
        <b/>
        <sz val="11"/>
        <color theme="1"/>
        <rFont val="Calibri"/>
        <family val="2"/>
        <scheme val="minor"/>
      </rPr>
      <t>2 stk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</si>
</sst>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.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" fillId="0" borderId="1" xfId="0" applyNumberFormat="1" applyFont="1" applyFill="1" applyBorder="1" applyAlignment="1"/>
    <xf numFmtId="3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164" fontId="1" fillId="0" borderId="1" xfId="0" applyNumberFormat="1" applyFont="1" applyFill="1" applyBorder="1" applyAlignment="1"/>
    <xf numFmtId="0" fontId="1" fillId="0" borderId="5" xfId="0" applyFont="1" applyFill="1" applyBorder="1"/>
    <xf numFmtId="164" fontId="1" fillId="0" borderId="9" xfId="0" applyNumberFormat="1" applyFont="1" applyFill="1" applyBorder="1" applyAlignment="1"/>
    <xf numFmtId="164" fontId="1" fillId="0" borderId="10" xfId="0" applyNumberFormat="1" applyFont="1" applyFill="1" applyBorder="1" applyAlignment="1"/>
    <xf numFmtId="164" fontId="1" fillId="0" borderId="11" xfId="0" applyNumberFormat="1" applyFont="1" applyFill="1" applyBorder="1" applyAlignment="1"/>
    <xf numFmtId="3" fontId="6" fillId="2" borderId="0" xfId="0" applyNumberFormat="1" applyFont="1" applyFill="1"/>
    <xf numFmtId="0" fontId="3" fillId="0" borderId="1" xfId="0" applyFont="1" applyFill="1" applyBorder="1" applyAlignment="1" applyProtection="1">
      <protection locked="0"/>
    </xf>
    <xf numFmtId="164" fontId="0" fillId="0" borderId="1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Border="1"/>
    <xf numFmtId="0" fontId="4" fillId="0" borderId="13" xfId="0" applyFont="1" applyFill="1" applyBorder="1" applyAlignment="1" applyProtection="1"/>
    <xf numFmtId="164" fontId="4" fillId="0" borderId="13" xfId="0" applyNumberFormat="1" applyFont="1" applyFill="1" applyBorder="1" applyAlignment="1"/>
    <xf numFmtId="0" fontId="0" fillId="0" borderId="12" xfId="0" applyBorder="1" applyAlignment="1">
      <alignment horizontal="left"/>
    </xf>
    <xf numFmtId="0" fontId="0" fillId="0" borderId="12" xfId="0" applyBorder="1" applyAlignment="1"/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3" fontId="0" fillId="0" borderId="5" xfId="0" applyNumberFormat="1" applyFill="1" applyBorder="1" applyAlignment="1" applyProtection="1">
      <alignment horizontal="center"/>
    </xf>
    <xf numFmtId="3" fontId="0" fillId="0" borderId="6" xfId="0" applyNumberFormat="1" applyFill="1" applyBorder="1" applyAlignment="1" applyProtection="1">
      <alignment horizontal="center"/>
    </xf>
    <xf numFmtId="3" fontId="0" fillId="0" borderId="4" xfId="0" applyNumberForma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20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0</xdr:row>
      <xdr:rowOff>0</xdr:rowOff>
    </xdr:from>
    <xdr:to>
      <xdr:col>2</xdr:col>
      <xdr:colOff>55592</xdr:colOff>
      <xdr:row>0</xdr:row>
      <xdr:rowOff>794182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0"/>
          <a:ext cx="496858" cy="79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I137"/>
  <sheetViews>
    <sheetView showZeros="0" tabSelected="1" zoomScale="110" zoomScaleNormal="110" workbookViewId="0">
      <pane xSplit="3" ySplit="2" topLeftCell="D4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09375" defaultRowHeight="14.4" x14ac:dyDescent="0.3"/>
  <cols>
    <col min="1" max="1" width="8" style="4" customWidth="1"/>
    <col min="2" max="2" width="4.5546875" style="4" bestFit="1" customWidth="1"/>
    <col min="3" max="3" width="12.77734375" style="4" bestFit="1" customWidth="1"/>
    <col min="4" max="4" width="51.77734375" style="1" bestFit="1" customWidth="1"/>
    <col min="5" max="5" width="13.109375" style="6" bestFit="1" customWidth="1"/>
    <col min="6" max="6" width="9.88671875" style="1" customWidth="1"/>
    <col min="7" max="7" width="12" style="1" customWidth="1"/>
    <col min="9" max="16384" width="9.109375" style="1"/>
  </cols>
  <sheetData>
    <row r="1" spans="1:8" ht="64.2" customHeight="1" x14ac:dyDescent="0.3">
      <c r="A1" s="36" t="s">
        <v>22</v>
      </c>
      <c r="B1" s="36"/>
      <c r="C1" s="37"/>
      <c r="D1" s="37"/>
      <c r="E1" s="37"/>
      <c r="F1" s="37"/>
      <c r="G1" s="37"/>
    </row>
    <row r="2" spans="1:8" x14ac:dyDescent="0.3">
      <c r="A2" s="3" t="s">
        <v>0</v>
      </c>
      <c r="B2" s="3" t="s">
        <v>17</v>
      </c>
      <c r="C2" s="3" t="s">
        <v>1</v>
      </c>
      <c r="D2" s="2" t="s">
        <v>2</v>
      </c>
      <c r="E2" s="5" t="s">
        <v>4</v>
      </c>
      <c r="F2" s="2" t="s">
        <v>3</v>
      </c>
      <c r="G2" s="2" t="s">
        <v>5</v>
      </c>
    </row>
    <row r="3" spans="1:8" x14ac:dyDescent="0.3">
      <c r="A3" s="24">
        <v>13</v>
      </c>
      <c r="B3" s="24">
        <v>3</v>
      </c>
      <c r="C3" s="24" t="s">
        <v>24</v>
      </c>
      <c r="D3" s="25" t="s">
        <v>25</v>
      </c>
      <c r="E3" s="26">
        <v>1099</v>
      </c>
      <c r="F3" s="14"/>
      <c r="G3" s="15">
        <f>E3*F3</f>
        <v>0</v>
      </c>
    </row>
    <row r="4" spans="1:8" x14ac:dyDescent="0.3">
      <c r="A4" s="24">
        <v>14</v>
      </c>
      <c r="B4" s="24">
        <v>4</v>
      </c>
      <c r="C4" s="24" t="s">
        <v>26</v>
      </c>
      <c r="D4" s="25" t="s">
        <v>27</v>
      </c>
      <c r="E4" s="26">
        <v>1299</v>
      </c>
      <c r="F4" s="14"/>
      <c r="G4" s="15">
        <f t="shared" ref="G4:G64" si="0">E4*F4</f>
        <v>0</v>
      </c>
    </row>
    <row r="5" spans="1:8" s="11" customFormat="1" ht="13.2" customHeight="1" x14ac:dyDescent="0.3">
      <c r="A5" s="24">
        <v>15</v>
      </c>
      <c r="B5" s="24">
        <v>5</v>
      </c>
      <c r="C5" s="24" t="s">
        <v>28</v>
      </c>
      <c r="D5" s="25" t="s">
        <v>29</v>
      </c>
      <c r="E5" s="26">
        <v>1999</v>
      </c>
      <c r="F5" s="12"/>
      <c r="G5" s="15">
        <f t="shared" si="0"/>
        <v>0</v>
      </c>
      <c r="H5"/>
    </row>
    <row r="6" spans="1:8" s="11" customFormat="1" ht="13.2" customHeight="1" x14ac:dyDescent="0.3">
      <c r="A6" s="24">
        <v>17</v>
      </c>
      <c r="B6" s="24">
        <v>7</v>
      </c>
      <c r="C6" s="24" t="s">
        <v>30</v>
      </c>
      <c r="D6" s="25" t="s">
        <v>31</v>
      </c>
      <c r="E6" s="26">
        <v>349</v>
      </c>
      <c r="F6" s="12"/>
      <c r="G6" s="15">
        <f t="shared" si="0"/>
        <v>0</v>
      </c>
      <c r="H6"/>
    </row>
    <row r="7" spans="1:8" s="11" customFormat="1" ht="13.2" customHeight="1" x14ac:dyDescent="0.3">
      <c r="A7" s="24">
        <v>18</v>
      </c>
      <c r="B7" s="24">
        <v>8</v>
      </c>
      <c r="C7" s="24" t="s">
        <v>32</v>
      </c>
      <c r="D7" s="25" t="s">
        <v>33</v>
      </c>
      <c r="E7" s="26">
        <v>199</v>
      </c>
      <c r="F7" s="12"/>
      <c r="G7" s="15">
        <f t="shared" si="0"/>
        <v>0</v>
      </c>
      <c r="H7"/>
    </row>
    <row r="8" spans="1:8" s="11" customFormat="1" ht="13.2" customHeight="1" x14ac:dyDescent="0.3">
      <c r="A8" s="24">
        <v>20</v>
      </c>
      <c r="B8" s="24">
        <v>8</v>
      </c>
      <c r="C8" s="24" t="s">
        <v>34</v>
      </c>
      <c r="D8" s="25" t="s">
        <v>35</v>
      </c>
      <c r="E8" s="26">
        <v>249</v>
      </c>
      <c r="F8" s="12"/>
      <c r="G8" s="15">
        <f t="shared" si="0"/>
        <v>0</v>
      </c>
      <c r="H8"/>
    </row>
    <row r="9" spans="1:8" s="11" customFormat="1" ht="13.2" customHeight="1" x14ac:dyDescent="0.3">
      <c r="A9" s="24">
        <v>21</v>
      </c>
      <c r="B9" s="24">
        <v>8</v>
      </c>
      <c r="C9" s="24" t="s">
        <v>36</v>
      </c>
      <c r="D9" s="25" t="s">
        <v>37</v>
      </c>
      <c r="E9" s="26">
        <v>129</v>
      </c>
      <c r="F9" s="12"/>
      <c r="G9" s="15">
        <f t="shared" si="0"/>
        <v>0</v>
      </c>
      <c r="H9"/>
    </row>
    <row r="10" spans="1:8" s="11" customFormat="1" ht="13.2" customHeight="1" x14ac:dyDescent="0.3">
      <c r="A10" s="24">
        <v>24</v>
      </c>
      <c r="B10" s="24">
        <v>8</v>
      </c>
      <c r="C10" s="24" t="s">
        <v>38</v>
      </c>
      <c r="D10" s="25" t="s">
        <v>39</v>
      </c>
      <c r="E10" s="26">
        <v>499</v>
      </c>
      <c r="F10" s="12"/>
      <c r="G10" s="15">
        <f t="shared" si="0"/>
        <v>0</v>
      </c>
      <c r="H10"/>
    </row>
    <row r="11" spans="1:8" s="11" customFormat="1" ht="13.2" customHeight="1" x14ac:dyDescent="0.3">
      <c r="A11" s="27">
        <v>31</v>
      </c>
      <c r="B11" s="27">
        <v>6</v>
      </c>
      <c r="C11" s="27" t="s">
        <v>40</v>
      </c>
      <c r="D11" s="25" t="s">
        <v>200</v>
      </c>
      <c r="E11" s="28">
        <v>349</v>
      </c>
      <c r="F11" s="12"/>
      <c r="G11" s="15">
        <f t="shared" si="0"/>
        <v>0</v>
      </c>
      <c r="H11"/>
    </row>
    <row r="12" spans="1:8" s="11" customFormat="1" ht="13.2" customHeight="1" x14ac:dyDescent="0.3">
      <c r="A12" s="27" t="s">
        <v>18</v>
      </c>
      <c r="B12" s="27">
        <v>6</v>
      </c>
      <c r="C12" s="27" t="s">
        <v>40</v>
      </c>
      <c r="D12" s="25" t="s">
        <v>41</v>
      </c>
      <c r="E12" s="28">
        <v>999</v>
      </c>
      <c r="F12" s="12"/>
      <c r="G12" s="15">
        <f t="shared" si="0"/>
        <v>0</v>
      </c>
      <c r="H12"/>
    </row>
    <row r="13" spans="1:8" s="11" customFormat="1" ht="13.2" customHeight="1" x14ac:dyDescent="0.3">
      <c r="A13" s="24">
        <v>34</v>
      </c>
      <c r="B13" s="24">
        <v>15</v>
      </c>
      <c r="C13" s="24" t="s">
        <v>42</v>
      </c>
      <c r="D13" s="25" t="s">
        <v>43</v>
      </c>
      <c r="E13" s="26">
        <v>799</v>
      </c>
      <c r="F13" s="12"/>
      <c r="G13" s="15">
        <f t="shared" si="0"/>
        <v>0</v>
      </c>
      <c r="H13"/>
    </row>
    <row r="14" spans="1:8" s="11" customFormat="1" ht="13.2" customHeight="1" x14ac:dyDescent="0.3">
      <c r="A14" s="24">
        <v>37</v>
      </c>
      <c r="B14" s="24">
        <v>14</v>
      </c>
      <c r="C14" s="24" t="s">
        <v>44</v>
      </c>
      <c r="D14" s="25" t="s">
        <v>45</v>
      </c>
      <c r="E14" s="26">
        <v>599</v>
      </c>
      <c r="F14" s="12"/>
      <c r="G14" s="15">
        <f t="shared" si="0"/>
        <v>0</v>
      </c>
      <c r="H14"/>
    </row>
    <row r="15" spans="1:8" s="11" customFormat="1" ht="13.2" customHeight="1" x14ac:dyDescent="0.3">
      <c r="A15" s="24">
        <v>40</v>
      </c>
      <c r="B15" s="24">
        <v>15</v>
      </c>
      <c r="C15" s="24" t="s">
        <v>46</v>
      </c>
      <c r="D15" s="25" t="s">
        <v>47</v>
      </c>
      <c r="E15" s="26">
        <v>599</v>
      </c>
      <c r="F15" s="12"/>
      <c r="G15" s="15">
        <f t="shared" si="0"/>
        <v>0</v>
      </c>
      <c r="H15"/>
    </row>
    <row r="16" spans="1:8" s="11" customFormat="1" ht="13.2" customHeight="1" x14ac:dyDescent="0.3">
      <c r="A16" s="24">
        <v>41</v>
      </c>
      <c r="B16" s="24">
        <v>16</v>
      </c>
      <c r="C16" s="24" t="s">
        <v>48</v>
      </c>
      <c r="D16" s="25" t="s">
        <v>49</v>
      </c>
      <c r="E16" s="26">
        <v>899</v>
      </c>
      <c r="F16" s="12"/>
      <c r="G16" s="15">
        <f t="shared" si="0"/>
        <v>0</v>
      </c>
      <c r="H16"/>
    </row>
    <row r="17" spans="1:8" s="11" customFormat="1" ht="13.2" customHeight="1" x14ac:dyDescent="0.3">
      <c r="A17" s="24">
        <v>42</v>
      </c>
      <c r="B17" s="24">
        <v>17</v>
      </c>
      <c r="C17" s="24" t="s">
        <v>50</v>
      </c>
      <c r="D17" s="25" t="s">
        <v>51</v>
      </c>
      <c r="E17" s="26">
        <v>999</v>
      </c>
      <c r="F17" s="21"/>
      <c r="G17" s="22">
        <f>E17*F17</f>
        <v>0</v>
      </c>
      <c r="H17"/>
    </row>
    <row r="18" spans="1:8" s="11" customFormat="1" ht="13.2" customHeight="1" x14ac:dyDescent="0.3">
      <c r="A18" s="24">
        <v>44</v>
      </c>
      <c r="B18" s="24">
        <v>18</v>
      </c>
      <c r="C18" s="24" t="s">
        <v>52</v>
      </c>
      <c r="D18" s="25" t="s">
        <v>53</v>
      </c>
      <c r="E18" s="26">
        <v>1399</v>
      </c>
      <c r="F18" s="21"/>
      <c r="G18" s="22">
        <f t="shared" si="0"/>
        <v>0</v>
      </c>
    </row>
    <row r="19" spans="1:8" s="11" customFormat="1" ht="13.2" customHeight="1" x14ac:dyDescent="0.3">
      <c r="A19" s="24">
        <v>47</v>
      </c>
      <c r="B19" s="24">
        <v>19</v>
      </c>
      <c r="C19" s="24" t="s">
        <v>54</v>
      </c>
      <c r="D19" s="25" t="s">
        <v>55</v>
      </c>
      <c r="E19" s="26">
        <v>2299</v>
      </c>
      <c r="F19" s="12"/>
      <c r="G19" s="15">
        <f t="shared" si="0"/>
        <v>0</v>
      </c>
      <c r="H19"/>
    </row>
    <row r="20" spans="1:8" s="11" customFormat="1" ht="13.2" customHeight="1" x14ac:dyDescent="0.3">
      <c r="A20" s="24">
        <v>48</v>
      </c>
      <c r="B20" s="24">
        <v>20</v>
      </c>
      <c r="C20" s="24" t="s">
        <v>56</v>
      </c>
      <c r="D20" s="25" t="s">
        <v>57</v>
      </c>
      <c r="E20" s="26">
        <v>69</v>
      </c>
      <c r="F20" s="12"/>
      <c r="G20" s="15">
        <f t="shared" si="0"/>
        <v>0</v>
      </c>
      <c r="H20"/>
    </row>
    <row r="21" spans="1:8" s="11" customFormat="1" ht="13.2" customHeight="1" x14ac:dyDescent="0.3">
      <c r="A21" s="24">
        <v>49</v>
      </c>
      <c r="B21" s="24">
        <v>20</v>
      </c>
      <c r="C21" s="24" t="s">
        <v>58</v>
      </c>
      <c r="D21" s="25" t="s">
        <v>59</v>
      </c>
      <c r="E21" s="26">
        <v>129</v>
      </c>
      <c r="F21" s="12"/>
      <c r="G21" s="15">
        <f t="shared" si="0"/>
        <v>0</v>
      </c>
      <c r="H21"/>
    </row>
    <row r="22" spans="1:8" s="11" customFormat="1" ht="13.2" customHeight="1" x14ac:dyDescent="0.3">
      <c r="A22" s="24">
        <v>50</v>
      </c>
      <c r="B22" s="24">
        <v>20</v>
      </c>
      <c r="C22" s="24" t="s">
        <v>60</v>
      </c>
      <c r="D22" s="25" t="s">
        <v>61</v>
      </c>
      <c r="E22" s="26">
        <v>169</v>
      </c>
      <c r="F22" s="12"/>
      <c r="G22" s="15">
        <f t="shared" si="0"/>
        <v>0</v>
      </c>
      <c r="H22"/>
    </row>
    <row r="23" spans="1:8" s="11" customFormat="1" ht="13.2" customHeight="1" x14ac:dyDescent="0.3">
      <c r="A23" s="24">
        <v>51</v>
      </c>
      <c r="B23" s="24">
        <v>19</v>
      </c>
      <c r="C23" s="24" t="s">
        <v>62</v>
      </c>
      <c r="D23" s="25" t="s">
        <v>63</v>
      </c>
      <c r="E23" s="26">
        <v>299</v>
      </c>
      <c r="F23" s="12"/>
      <c r="G23" s="15">
        <f t="shared" si="0"/>
        <v>0</v>
      </c>
      <c r="H23"/>
    </row>
    <row r="24" spans="1:8" s="11" customFormat="1" ht="13.2" customHeight="1" x14ac:dyDescent="0.3">
      <c r="A24" s="24">
        <v>53</v>
      </c>
      <c r="B24" s="24">
        <v>13</v>
      </c>
      <c r="C24" s="24" t="s">
        <v>64</v>
      </c>
      <c r="D24" s="25" t="s">
        <v>65</v>
      </c>
      <c r="E24" s="26">
        <v>399</v>
      </c>
      <c r="F24" s="12"/>
      <c r="G24" s="15">
        <f t="shared" si="0"/>
        <v>0</v>
      </c>
      <c r="H24"/>
    </row>
    <row r="25" spans="1:8" s="11" customFormat="1" ht="13.2" customHeight="1" x14ac:dyDescent="0.3">
      <c r="A25" s="24">
        <v>54</v>
      </c>
      <c r="B25" s="24">
        <v>21</v>
      </c>
      <c r="C25" s="24" t="s">
        <v>66</v>
      </c>
      <c r="D25" s="25" t="s">
        <v>67</v>
      </c>
      <c r="E25" s="26">
        <v>129</v>
      </c>
      <c r="F25" s="12"/>
      <c r="G25" s="15">
        <f t="shared" si="0"/>
        <v>0</v>
      </c>
      <c r="H25"/>
    </row>
    <row r="26" spans="1:8" s="11" customFormat="1" ht="13.2" customHeight="1" x14ac:dyDescent="0.3">
      <c r="A26" s="27">
        <v>55</v>
      </c>
      <c r="B26" s="27">
        <v>21</v>
      </c>
      <c r="C26" s="27" t="s">
        <v>68</v>
      </c>
      <c r="D26" s="25" t="s">
        <v>69</v>
      </c>
      <c r="E26" s="28">
        <v>89</v>
      </c>
      <c r="F26" s="12"/>
      <c r="G26" s="15">
        <f t="shared" si="0"/>
        <v>0</v>
      </c>
      <c r="H26"/>
    </row>
    <row r="27" spans="1:8" s="11" customFormat="1" ht="13.2" customHeight="1" x14ac:dyDescent="0.3">
      <c r="A27" s="27" t="s">
        <v>15</v>
      </c>
      <c r="B27" s="27">
        <v>21</v>
      </c>
      <c r="C27" s="27" t="s">
        <v>68</v>
      </c>
      <c r="D27" s="25" t="s">
        <v>201</v>
      </c>
      <c r="E27" s="28">
        <v>139</v>
      </c>
      <c r="F27" s="12"/>
      <c r="G27" s="15">
        <f t="shared" si="0"/>
        <v>0</v>
      </c>
      <c r="H27"/>
    </row>
    <row r="28" spans="1:8" s="11" customFormat="1" ht="13.2" customHeight="1" x14ac:dyDescent="0.3">
      <c r="A28" s="24">
        <v>56</v>
      </c>
      <c r="B28" s="24">
        <v>21</v>
      </c>
      <c r="C28" s="24" t="s">
        <v>70</v>
      </c>
      <c r="D28" s="25" t="s">
        <v>71</v>
      </c>
      <c r="E28" s="26">
        <v>249</v>
      </c>
      <c r="F28" s="12"/>
      <c r="G28" s="15">
        <f t="shared" si="0"/>
        <v>0</v>
      </c>
      <c r="H28"/>
    </row>
    <row r="29" spans="1:8" s="11" customFormat="1" ht="13.2" customHeight="1" x14ac:dyDescent="0.3">
      <c r="A29" s="24">
        <v>57</v>
      </c>
      <c r="B29" s="24">
        <v>22</v>
      </c>
      <c r="C29" s="24" t="s">
        <v>72</v>
      </c>
      <c r="D29" s="25" t="s">
        <v>73</v>
      </c>
      <c r="E29" s="26">
        <v>299</v>
      </c>
      <c r="F29" s="12"/>
      <c r="G29" s="15">
        <f t="shared" si="0"/>
        <v>0</v>
      </c>
      <c r="H29"/>
    </row>
    <row r="30" spans="1:8" s="11" customFormat="1" ht="13.2" customHeight="1" x14ac:dyDescent="0.3">
      <c r="A30" s="24">
        <v>58</v>
      </c>
      <c r="B30" s="24">
        <v>22</v>
      </c>
      <c r="C30" s="24" t="s">
        <v>74</v>
      </c>
      <c r="D30" s="25" t="s">
        <v>75</v>
      </c>
      <c r="E30" s="26">
        <v>399</v>
      </c>
      <c r="F30" s="12"/>
      <c r="G30" s="15">
        <f t="shared" si="0"/>
        <v>0</v>
      </c>
      <c r="H30"/>
    </row>
    <row r="31" spans="1:8" s="11" customFormat="1" ht="13.2" customHeight="1" x14ac:dyDescent="0.3">
      <c r="A31" s="24">
        <v>59</v>
      </c>
      <c r="B31" s="24">
        <v>22</v>
      </c>
      <c r="C31" s="24" t="s">
        <v>76</v>
      </c>
      <c r="D31" s="25" t="s">
        <v>77</v>
      </c>
      <c r="E31" s="26">
        <v>149</v>
      </c>
      <c r="F31" s="12"/>
      <c r="G31" s="15">
        <f t="shared" si="0"/>
        <v>0</v>
      </c>
      <c r="H31"/>
    </row>
    <row r="32" spans="1:8" s="11" customFormat="1" ht="13.2" customHeight="1" x14ac:dyDescent="0.3">
      <c r="A32" s="24">
        <v>60</v>
      </c>
      <c r="B32" s="24">
        <v>22</v>
      </c>
      <c r="C32" s="24" t="s">
        <v>78</v>
      </c>
      <c r="D32" s="25" t="s">
        <v>79</v>
      </c>
      <c r="E32" s="26">
        <v>599</v>
      </c>
      <c r="F32" s="12"/>
      <c r="G32" s="15">
        <f t="shared" si="0"/>
        <v>0</v>
      </c>
      <c r="H32"/>
    </row>
    <row r="33" spans="1:8" s="11" customFormat="1" ht="13.2" customHeight="1" x14ac:dyDescent="0.3">
      <c r="A33" s="24">
        <v>61</v>
      </c>
      <c r="B33" s="24">
        <v>23</v>
      </c>
      <c r="C33" s="24" t="s">
        <v>80</v>
      </c>
      <c r="D33" s="25" t="s">
        <v>81</v>
      </c>
      <c r="E33" s="26">
        <v>29</v>
      </c>
      <c r="F33" s="12"/>
      <c r="G33" s="15">
        <f t="shared" si="0"/>
        <v>0</v>
      </c>
      <c r="H33"/>
    </row>
    <row r="34" spans="1:8" s="11" customFormat="1" ht="13.2" customHeight="1" x14ac:dyDescent="0.3">
      <c r="A34" s="24">
        <v>64</v>
      </c>
      <c r="B34" s="24">
        <v>23</v>
      </c>
      <c r="C34" s="24" t="s">
        <v>82</v>
      </c>
      <c r="D34" s="25" t="s">
        <v>83</v>
      </c>
      <c r="E34" s="26">
        <v>89</v>
      </c>
      <c r="F34" s="12"/>
      <c r="G34" s="15">
        <f t="shared" si="0"/>
        <v>0</v>
      </c>
      <c r="H34"/>
    </row>
    <row r="35" spans="1:8" s="11" customFormat="1" ht="13.2" customHeight="1" x14ac:dyDescent="0.3">
      <c r="A35" s="24">
        <v>65</v>
      </c>
      <c r="B35" s="24">
        <v>23</v>
      </c>
      <c r="C35" s="24" t="s">
        <v>84</v>
      </c>
      <c r="D35" s="25" t="s">
        <v>85</v>
      </c>
      <c r="E35" s="26">
        <v>89</v>
      </c>
      <c r="F35" s="12"/>
      <c r="G35" s="15">
        <f t="shared" si="0"/>
        <v>0</v>
      </c>
      <c r="H35"/>
    </row>
    <row r="36" spans="1:8" s="11" customFormat="1" ht="13.2" customHeight="1" x14ac:dyDescent="0.3">
      <c r="A36" s="24">
        <v>66</v>
      </c>
      <c r="B36" s="24">
        <v>23</v>
      </c>
      <c r="C36" s="24" t="s">
        <v>86</v>
      </c>
      <c r="D36" s="25" t="s">
        <v>87</v>
      </c>
      <c r="E36" s="26">
        <v>89</v>
      </c>
      <c r="F36" s="12"/>
      <c r="G36" s="15">
        <f t="shared" si="0"/>
        <v>0</v>
      </c>
      <c r="H36"/>
    </row>
    <row r="37" spans="1:8" s="11" customFormat="1" ht="13.2" customHeight="1" x14ac:dyDescent="0.3">
      <c r="A37" s="24">
        <v>70</v>
      </c>
      <c r="B37" s="24">
        <v>23</v>
      </c>
      <c r="C37" s="24" t="s">
        <v>88</v>
      </c>
      <c r="D37" s="25" t="s">
        <v>89</v>
      </c>
      <c r="E37" s="26">
        <v>49</v>
      </c>
      <c r="F37" s="12"/>
      <c r="G37" s="15">
        <f t="shared" si="0"/>
        <v>0</v>
      </c>
      <c r="H37"/>
    </row>
    <row r="38" spans="1:8" s="11" customFormat="1" ht="13.2" customHeight="1" x14ac:dyDescent="0.3">
      <c r="A38" s="24">
        <v>71</v>
      </c>
      <c r="B38" s="24">
        <v>23</v>
      </c>
      <c r="C38" s="24" t="s">
        <v>90</v>
      </c>
      <c r="D38" s="25" t="s">
        <v>91</v>
      </c>
      <c r="E38" s="26">
        <v>79</v>
      </c>
      <c r="F38" s="12"/>
      <c r="G38" s="15">
        <f t="shared" si="0"/>
        <v>0</v>
      </c>
      <c r="H38"/>
    </row>
    <row r="39" spans="1:8" s="11" customFormat="1" ht="13.2" customHeight="1" x14ac:dyDescent="0.3">
      <c r="A39" s="27">
        <v>72</v>
      </c>
      <c r="B39" s="27">
        <v>23</v>
      </c>
      <c r="C39" s="27" t="s">
        <v>92</v>
      </c>
      <c r="D39" s="25" t="s">
        <v>93</v>
      </c>
      <c r="E39" s="28">
        <v>29</v>
      </c>
      <c r="F39" s="12"/>
      <c r="G39" s="15">
        <f t="shared" si="0"/>
        <v>0</v>
      </c>
      <c r="H39"/>
    </row>
    <row r="40" spans="1:8" s="11" customFormat="1" ht="13.2" customHeight="1" x14ac:dyDescent="0.3">
      <c r="A40" s="27" t="s">
        <v>16</v>
      </c>
      <c r="B40" s="27">
        <v>23</v>
      </c>
      <c r="C40" s="27" t="s">
        <v>92</v>
      </c>
      <c r="D40" s="25" t="s">
        <v>202</v>
      </c>
      <c r="E40" s="28">
        <v>100</v>
      </c>
      <c r="F40" s="12"/>
      <c r="G40" s="15">
        <f t="shared" si="0"/>
        <v>0</v>
      </c>
      <c r="H40"/>
    </row>
    <row r="41" spans="1:8" s="11" customFormat="1" ht="13.2" customHeight="1" x14ac:dyDescent="0.3">
      <c r="A41" s="24">
        <v>73</v>
      </c>
      <c r="B41" s="24">
        <v>22</v>
      </c>
      <c r="C41" s="24" t="s">
        <v>94</v>
      </c>
      <c r="D41" s="25" t="s">
        <v>95</v>
      </c>
      <c r="E41" s="26">
        <v>99</v>
      </c>
      <c r="F41" s="12"/>
      <c r="G41" s="15">
        <f t="shared" si="0"/>
        <v>0</v>
      </c>
      <c r="H41"/>
    </row>
    <row r="42" spans="1:8" s="11" customFormat="1" ht="13.2" customHeight="1" x14ac:dyDescent="0.3">
      <c r="A42" s="24">
        <v>74</v>
      </c>
      <c r="B42" s="24">
        <v>22</v>
      </c>
      <c r="C42" s="24" t="s">
        <v>96</v>
      </c>
      <c r="D42" s="25" t="s">
        <v>97</v>
      </c>
      <c r="E42" s="26">
        <v>39</v>
      </c>
      <c r="F42" s="12"/>
      <c r="G42" s="15">
        <f t="shared" si="0"/>
        <v>0</v>
      </c>
      <c r="H42"/>
    </row>
    <row r="43" spans="1:8" s="11" customFormat="1" ht="13.2" customHeight="1" x14ac:dyDescent="0.3">
      <c r="A43" s="24">
        <v>75</v>
      </c>
      <c r="B43" s="24">
        <v>6</v>
      </c>
      <c r="C43" s="24" t="s">
        <v>98</v>
      </c>
      <c r="D43" s="25" t="s">
        <v>99</v>
      </c>
      <c r="E43" s="26">
        <v>599</v>
      </c>
      <c r="F43" s="12"/>
      <c r="G43" s="15">
        <f t="shared" si="0"/>
        <v>0</v>
      </c>
      <c r="H43"/>
    </row>
    <row r="44" spans="1:8" s="11" customFormat="1" ht="13.2" customHeight="1" x14ac:dyDescent="0.3">
      <c r="A44" s="24">
        <v>76</v>
      </c>
      <c r="B44" s="24">
        <v>2</v>
      </c>
      <c r="C44" s="24" t="s">
        <v>100</v>
      </c>
      <c r="D44" s="25" t="s">
        <v>101</v>
      </c>
      <c r="E44" s="26">
        <v>699</v>
      </c>
      <c r="F44" s="12"/>
      <c r="G44" s="15">
        <f t="shared" si="0"/>
        <v>0</v>
      </c>
      <c r="H44"/>
    </row>
    <row r="45" spans="1:8" s="11" customFormat="1" ht="13.2" customHeight="1" x14ac:dyDescent="0.3">
      <c r="A45" s="24">
        <v>77</v>
      </c>
      <c r="B45" s="24">
        <v>15</v>
      </c>
      <c r="C45" s="24" t="s">
        <v>102</v>
      </c>
      <c r="D45" s="25" t="s">
        <v>103</v>
      </c>
      <c r="E45" s="26">
        <v>699</v>
      </c>
      <c r="F45" s="12"/>
      <c r="G45" s="15">
        <f t="shared" si="0"/>
        <v>0</v>
      </c>
      <c r="H45"/>
    </row>
    <row r="46" spans="1:8" s="11" customFormat="1" ht="13.2" customHeight="1" x14ac:dyDescent="0.3">
      <c r="A46" s="24">
        <v>78</v>
      </c>
      <c r="B46" s="24">
        <v>15</v>
      </c>
      <c r="C46" s="24" t="s">
        <v>104</v>
      </c>
      <c r="D46" s="25" t="s">
        <v>105</v>
      </c>
      <c r="E46" s="26">
        <v>899</v>
      </c>
      <c r="F46" s="12"/>
      <c r="G46" s="15">
        <f t="shared" si="0"/>
        <v>0</v>
      </c>
      <c r="H46"/>
    </row>
    <row r="47" spans="1:8" s="11" customFormat="1" ht="13.2" customHeight="1" x14ac:dyDescent="0.3">
      <c r="A47" s="24">
        <v>79</v>
      </c>
      <c r="B47" s="24">
        <v>16</v>
      </c>
      <c r="C47" s="24" t="s">
        <v>106</v>
      </c>
      <c r="D47" s="25" t="s">
        <v>107</v>
      </c>
      <c r="E47" s="26">
        <v>799</v>
      </c>
      <c r="F47" s="12"/>
      <c r="G47" s="15">
        <f t="shared" si="0"/>
        <v>0</v>
      </c>
      <c r="H47"/>
    </row>
    <row r="48" spans="1:8" s="11" customFormat="1" ht="13.2" customHeight="1" x14ac:dyDescent="0.3">
      <c r="A48" s="24">
        <v>80</v>
      </c>
      <c r="B48" s="24">
        <v>9</v>
      </c>
      <c r="C48" s="24" t="s">
        <v>108</v>
      </c>
      <c r="D48" s="25" t="s">
        <v>109</v>
      </c>
      <c r="E48" s="26">
        <v>159</v>
      </c>
      <c r="F48" s="12"/>
      <c r="G48" s="15">
        <f t="shared" si="0"/>
        <v>0</v>
      </c>
      <c r="H48"/>
    </row>
    <row r="49" spans="1:8" s="11" customFormat="1" ht="13.2" customHeight="1" x14ac:dyDescent="0.3">
      <c r="A49" s="24">
        <v>81</v>
      </c>
      <c r="B49" s="24">
        <v>9</v>
      </c>
      <c r="C49" s="24" t="s">
        <v>110</v>
      </c>
      <c r="D49" s="25" t="s">
        <v>111</v>
      </c>
      <c r="E49" s="26">
        <v>179</v>
      </c>
      <c r="F49" s="12"/>
      <c r="G49" s="15">
        <f t="shared" si="0"/>
        <v>0</v>
      </c>
      <c r="H49"/>
    </row>
    <row r="50" spans="1:8" s="11" customFormat="1" ht="13.2" customHeight="1" x14ac:dyDescent="0.3">
      <c r="A50" s="24">
        <v>84</v>
      </c>
      <c r="B50" s="24">
        <v>11</v>
      </c>
      <c r="C50" s="24" t="s">
        <v>112</v>
      </c>
      <c r="D50" s="25" t="s">
        <v>113</v>
      </c>
      <c r="E50" s="26">
        <v>699</v>
      </c>
      <c r="F50" s="12"/>
      <c r="G50" s="15">
        <f t="shared" si="0"/>
        <v>0</v>
      </c>
      <c r="H50"/>
    </row>
    <row r="51" spans="1:8" s="11" customFormat="1" ht="13.2" customHeight="1" x14ac:dyDescent="0.3">
      <c r="A51" s="24">
        <v>85</v>
      </c>
      <c r="B51" s="24">
        <v>11</v>
      </c>
      <c r="C51" s="24" t="s">
        <v>114</v>
      </c>
      <c r="D51" s="25" t="s">
        <v>115</v>
      </c>
      <c r="E51" s="26">
        <v>999</v>
      </c>
      <c r="F51" s="12"/>
      <c r="G51" s="15">
        <f t="shared" si="0"/>
        <v>0</v>
      </c>
      <c r="H51"/>
    </row>
    <row r="52" spans="1:8" s="11" customFormat="1" ht="13.2" customHeight="1" x14ac:dyDescent="0.3">
      <c r="A52" s="24">
        <v>86</v>
      </c>
      <c r="B52" s="24">
        <v>11</v>
      </c>
      <c r="C52" s="24" t="s">
        <v>116</v>
      </c>
      <c r="D52" s="25" t="s">
        <v>117</v>
      </c>
      <c r="E52" s="26">
        <v>1399</v>
      </c>
      <c r="F52" s="12"/>
      <c r="G52" s="15">
        <f t="shared" si="0"/>
        <v>0</v>
      </c>
      <c r="H52"/>
    </row>
    <row r="53" spans="1:8" s="11" customFormat="1" ht="13.2" customHeight="1" x14ac:dyDescent="0.3">
      <c r="A53" s="24">
        <v>87</v>
      </c>
      <c r="B53" s="24">
        <v>17</v>
      </c>
      <c r="C53" s="24" t="s">
        <v>118</v>
      </c>
      <c r="D53" s="25" t="s">
        <v>119</v>
      </c>
      <c r="E53" s="26">
        <v>899</v>
      </c>
      <c r="F53" s="12"/>
      <c r="G53" s="15">
        <f t="shared" si="0"/>
        <v>0</v>
      </c>
      <c r="H53"/>
    </row>
    <row r="54" spans="1:8" s="11" customFormat="1" ht="13.2" customHeight="1" x14ac:dyDescent="0.3">
      <c r="A54" s="24">
        <v>88</v>
      </c>
      <c r="B54" s="24">
        <v>17</v>
      </c>
      <c r="C54" s="24" t="s">
        <v>120</v>
      </c>
      <c r="D54" s="25" t="s">
        <v>121</v>
      </c>
      <c r="E54" s="26">
        <v>999</v>
      </c>
      <c r="F54" s="12"/>
      <c r="G54" s="15">
        <f t="shared" si="0"/>
        <v>0</v>
      </c>
      <c r="H54"/>
    </row>
    <row r="55" spans="1:8" s="11" customFormat="1" ht="13.2" customHeight="1" x14ac:dyDescent="0.3">
      <c r="A55" s="24">
        <v>89</v>
      </c>
      <c r="B55" s="24">
        <v>19</v>
      </c>
      <c r="C55" s="24" t="s">
        <v>122</v>
      </c>
      <c r="D55" s="25" t="s">
        <v>123</v>
      </c>
      <c r="E55" s="26">
        <v>1699</v>
      </c>
      <c r="F55" s="12"/>
      <c r="G55" s="15">
        <f t="shared" si="0"/>
        <v>0</v>
      </c>
      <c r="H55"/>
    </row>
    <row r="56" spans="1:8" s="11" customFormat="1" ht="13.2" customHeight="1" x14ac:dyDescent="0.3">
      <c r="A56" s="24">
        <v>92</v>
      </c>
      <c r="B56" s="24">
        <v>19</v>
      </c>
      <c r="C56" s="24" t="s">
        <v>124</v>
      </c>
      <c r="D56" s="25" t="s">
        <v>125</v>
      </c>
      <c r="E56" s="26">
        <v>1299</v>
      </c>
      <c r="F56" s="12"/>
      <c r="G56" s="15">
        <f t="shared" si="0"/>
        <v>0</v>
      </c>
      <c r="H56"/>
    </row>
    <row r="57" spans="1:8" s="11" customFormat="1" ht="13.2" customHeight="1" x14ac:dyDescent="0.3">
      <c r="A57" s="24">
        <v>93</v>
      </c>
      <c r="B57" s="24">
        <v>1</v>
      </c>
      <c r="C57" s="24" t="s">
        <v>126</v>
      </c>
      <c r="D57" s="25" t="s">
        <v>127</v>
      </c>
      <c r="E57" s="26">
        <v>129</v>
      </c>
      <c r="F57" s="12"/>
      <c r="G57" s="15">
        <f t="shared" si="0"/>
        <v>0</v>
      </c>
      <c r="H57"/>
    </row>
    <row r="58" spans="1:8" s="11" customFormat="1" ht="13.2" customHeight="1" x14ac:dyDescent="0.3">
      <c r="A58" s="24">
        <v>94</v>
      </c>
      <c r="B58" s="24">
        <v>13</v>
      </c>
      <c r="C58" s="24" t="s">
        <v>128</v>
      </c>
      <c r="D58" s="25" t="s">
        <v>129</v>
      </c>
      <c r="E58" s="26">
        <v>179</v>
      </c>
      <c r="F58" s="12"/>
      <c r="G58" s="15">
        <f>E58*F58</f>
        <v>0</v>
      </c>
      <c r="H58"/>
    </row>
    <row r="59" spans="1:8" s="11" customFormat="1" ht="13.2" customHeight="1" x14ac:dyDescent="0.3">
      <c r="A59" s="24">
        <v>95</v>
      </c>
      <c r="B59" s="24">
        <v>12</v>
      </c>
      <c r="C59" s="24" t="s">
        <v>130</v>
      </c>
      <c r="D59" s="25" t="s">
        <v>131</v>
      </c>
      <c r="E59" s="26">
        <v>1999</v>
      </c>
      <c r="F59" s="12"/>
      <c r="G59" s="15">
        <f t="shared" si="0"/>
        <v>0</v>
      </c>
      <c r="H59"/>
    </row>
    <row r="60" spans="1:8" s="11" customFormat="1" ht="13.2" customHeight="1" x14ac:dyDescent="0.3">
      <c r="A60" s="24">
        <v>96</v>
      </c>
      <c r="B60" s="24">
        <v>12</v>
      </c>
      <c r="C60" s="24" t="s">
        <v>132</v>
      </c>
      <c r="D60" s="25" t="s">
        <v>133</v>
      </c>
      <c r="E60" s="26">
        <v>1999</v>
      </c>
      <c r="F60" s="12"/>
      <c r="G60" s="15">
        <f t="shared" si="0"/>
        <v>0</v>
      </c>
      <c r="H60"/>
    </row>
    <row r="61" spans="1:8" s="11" customFormat="1" ht="13.2" customHeight="1" x14ac:dyDescent="0.3">
      <c r="A61" s="24">
        <v>97</v>
      </c>
      <c r="B61" s="24">
        <v>12</v>
      </c>
      <c r="C61" s="24" t="s">
        <v>134</v>
      </c>
      <c r="D61" s="25" t="s">
        <v>135</v>
      </c>
      <c r="E61" s="26">
        <v>1999</v>
      </c>
      <c r="F61" s="12"/>
      <c r="G61" s="15">
        <f t="shared" si="0"/>
        <v>0</v>
      </c>
      <c r="H61"/>
    </row>
    <row r="62" spans="1:8" s="11" customFormat="1" ht="13.2" customHeight="1" x14ac:dyDescent="0.3">
      <c r="A62" s="24">
        <v>98</v>
      </c>
      <c r="B62" s="24">
        <v>12</v>
      </c>
      <c r="C62" s="24" t="s">
        <v>136</v>
      </c>
      <c r="D62" s="25" t="s">
        <v>137</v>
      </c>
      <c r="E62" s="26">
        <v>29</v>
      </c>
      <c r="F62" s="12"/>
      <c r="G62" s="15">
        <f t="shared" si="0"/>
        <v>0</v>
      </c>
      <c r="H62"/>
    </row>
    <row r="63" spans="1:8" s="11" customFormat="1" ht="13.2" customHeight="1" x14ac:dyDescent="0.3">
      <c r="A63" s="24">
        <v>99</v>
      </c>
      <c r="B63" s="24">
        <v>11</v>
      </c>
      <c r="C63" s="24" t="s">
        <v>138</v>
      </c>
      <c r="D63" s="25" t="s">
        <v>139</v>
      </c>
      <c r="E63" s="26">
        <v>399</v>
      </c>
      <c r="F63" s="12"/>
      <c r="G63" s="15">
        <f t="shared" si="0"/>
        <v>0</v>
      </c>
      <c r="H63"/>
    </row>
    <row r="64" spans="1:8" s="11" customFormat="1" ht="13.2" customHeight="1" x14ac:dyDescent="0.3">
      <c r="A64" s="24">
        <v>103</v>
      </c>
      <c r="B64" s="24">
        <v>9</v>
      </c>
      <c r="C64" s="24" t="s">
        <v>140</v>
      </c>
      <c r="D64" s="25" t="s">
        <v>141</v>
      </c>
      <c r="E64" s="26">
        <v>1999</v>
      </c>
      <c r="F64" s="12"/>
      <c r="G64" s="15">
        <f t="shared" si="0"/>
        <v>0</v>
      </c>
      <c r="H64"/>
    </row>
    <row r="65" spans="1:8" s="11" customFormat="1" ht="13.2" customHeight="1" x14ac:dyDescent="0.3">
      <c r="A65" s="27">
        <v>105</v>
      </c>
      <c r="B65" s="27">
        <v>18</v>
      </c>
      <c r="C65" s="27" t="s">
        <v>142</v>
      </c>
      <c r="D65" s="25" t="s">
        <v>143</v>
      </c>
      <c r="E65" s="28">
        <v>1499</v>
      </c>
      <c r="F65" s="12"/>
      <c r="G65" s="15">
        <f t="shared" ref="G65:G94" si="1">E65*F65</f>
        <v>0</v>
      </c>
      <c r="H65"/>
    </row>
    <row r="66" spans="1:8" s="11" customFormat="1" ht="13.2" customHeight="1" x14ac:dyDescent="0.3">
      <c r="A66" s="27" t="s">
        <v>198</v>
      </c>
      <c r="B66" s="27">
        <v>18</v>
      </c>
      <c r="C66" s="27" t="s">
        <v>142</v>
      </c>
      <c r="D66" s="25" t="s">
        <v>203</v>
      </c>
      <c r="E66" s="28">
        <v>1999</v>
      </c>
      <c r="F66" s="12"/>
      <c r="G66" s="15">
        <f t="shared" si="1"/>
        <v>0</v>
      </c>
      <c r="H66"/>
    </row>
    <row r="67" spans="1:8" s="11" customFormat="1" ht="13.2" customHeight="1" x14ac:dyDescent="0.3">
      <c r="A67" s="24">
        <v>106</v>
      </c>
      <c r="B67" s="24">
        <v>17</v>
      </c>
      <c r="C67" s="24" t="s">
        <v>144</v>
      </c>
      <c r="D67" s="25" t="s">
        <v>145</v>
      </c>
      <c r="E67" s="26">
        <v>999</v>
      </c>
      <c r="F67" s="12"/>
      <c r="G67" s="15">
        <f t="shared" si="1"/>
        <v>0</v>
      </c>
      <c r="H67"/>
    </row>
    <row r="68" spans="1:8" s="11" customFormat="1" ht="13.2" customHeight="1" x14ac:dyDescent="0.3">
      <c r="A68" s="24">
        <v>107</v>
      </c>
      <c r="B68" s="24">
        <v>8</v>
      </c>
      <c r="C68" s="24" t="s">
        <v>146</v>
      </c>
      <c r="D68" s="25" t="s">
        <v>147</v>
      </c>
      <c r="E68" s="26">
        <v>99</v>
      </c>
      <c r="F68" s="12"/>
      <c r="G68" s="15">
        <f t="shared" si="1"/>
        <v>0</v>
      </c>
      <c r="H68"/>
    </row>
    <row r="69" spans="1:8" s="11" customFormat="1" ht="13.2" customHeight="1" x14ac:dyDescent="0.3">
      <c r="A69" s="24">
        <v>108</v>
      </c>
      <c r="B69" s="24">
        <v>7</v>
      </c>
      <c r="C69" s="24" t="s">
        <v>148</v>
      </c>
      <c r="D69" s="25" t="s">
        <v>149</v>
      </c>
      <c r="E69" s="26">
        <v>599</v>
      </c>
      <c r="F69" s="12"/>
      <c r="G69" s="15">
        <f t="shared" si="1"/>
        <v>0</v>
      </c>
      <c r="H69"/>
    </row>
    <row r="70" spans="1:8" s="11" customFormat="1" ht="13.2" customHeight="1" x14ac:dyDescent="0.3">
      <c r="A70" s="24">
        <v>109</v>
      </c>
      <c r="B70" s="24">
        <v>20</v>
      </c>
      <c r="C70" s="24" t="s">
        <v>150</v>
      </c>
      <c r="D70" s="25" t="s">
        <v>151</v>
      </c>
      <c r="E70" s="26">
        <v>79</v>
      </c>
      <c r="F70" s="12"/>
      <c r="G70" s="15">
        <f t="shared" si="1"/>
        <v>0</v>
      </c>
      <c r="H70"/>
    </row>
    <row r="71" spans="1:8" s="11" customFormat="1" ht="13.2" customHeight="1" x14ac:dyDescent="0.3">
      <c r="A71" s="24">
        <v>110</v>
      </c>
      <c r="B71" s="24">
        <v>1</v>
      </c>
      <c r="C71" s="24" t="s">
        <v>152</v>
      </c>
      <c r="D71" s="25" t="s">
        <v>153</v>
      </c>
      <c r="E71" s="26">
        <v>499</v>
      </c>
      <c r="F71" s="12"/>
      <c r="G71" s="15">
        <f t="shared" si="1"/>
        <v>0</v>
      </c>
      <c r="H71"/>
    </row>
    <row r="72" spans="1:8" s="11" customFormat="1" ht="13.2" customHeight="1" x14ac:dyDescent="0.3">
      <c r="A72" s="24">
        <v>111</v>
      </c>
      <c r="B72" s="24">
        <v>10</v>
      </c>
      <c r="C72" s="24" t="s">
        <v>154</v>
      </c>
      <c r="D72" s="25" t="s">
        <v>155</v>
      </c>
      <c r="E72" s="26">
        <v>1999</v>
      </c>
      <c r="F72" s="12"/>
      <c r="G72" s="15">
        <f t="shared" si="1"/>
        <v>0</v>
      </c>
      <c r="H72"/>
    </row>
    <row r="73" spans="1:8" s="11" customFormat="1" ht="13.2" customHeight="1" x14ac:dyDescent="0.3">
      <c r="A73" s="24">
        <v>112</v>
      </c>
      <c r="B73" s="24">
        <v>10</v>
      </c>
      <c r="C73" s="24" t="s">
        <v>156</v>
      </c>
      <c r="D73" s="25" t="s">
        <v>157</v>
      </c>
      <c r="E73" s="26">
        <v>1999</v>
      </c>
      <c r="F73" s="12"/>
      <c r="G73" s="15">
        <f t="shared" si="1"/>
        <v>0</v>
      </c>
      <c r="H73"/>
    </row>
    <row r="74" spans="1:8" s="11" customFormat="1" ht="13.2" customHeight="1" x14ac:dyDescent="0.3">
      <c r="A74" s="24">
        <v>113</v>
      </c>
      <c r="B74" s="24">
        <v>18</v>
      </c>
      <c r="C74" s="24" t="s">
        <v>158</v>
      </c>
      <c r="D74" s="25" t="s">
        <v>159</v>
      </c>
      <c r="E74" s="26">
        <v>1999</v>
      </c>
      <c r="F74" s="12"/>
      <c r="G74" s="15">
        <f t="shared" si="1"/>
        <v>0</v>
      </c>
      <c r="H74"/>
    </row>
    <row r="75" spans="1:8" s="11" customFormat="1" ht="13.2" customHeight="1" x14ac:dyDescent="0.3">
      <c r="A75" s="24">
        <v>114</v>
      </c>
      <c r="B75" s="24">
        <v>16</v>
      </c>
      <c r="C75" s="24" t="s">
        <v>160</v>
      </c>
      <c r="D75" s="25" t="s">
        <v>161</v>
      </c>
      <c r="E75" s="26">
        <v>699</v>
      </c>
      <c r="F75" s="12"/>
      <c r="G75" s="15">
        <f t="shared" si="1"/>
        <v>0</v>
      </c>
      <c r="H75"/>
    </row>
    <row r="76" spans="1:8" s="11" customFormat="1" ht="13.2" customHeight="1" x14ac:dyDescent="0.3">
      <c r="A76" s="24">
        <v>115</v>
      </c>
      <c r="B76" s="24">
        <v>16</v>
      </c>
      <c r="C76" s="24" t="s">
        <v>162</v>
      </c>
      <c r="D76" s="25" t="s">
        <v>163</v>
      </c>
      <c r="E76" s="26">
        <v>899</v>
      </c>
      <c r="F76" s="12"/>
      <c r="G76" s="15">
        <f t="shared" si="1"/>
        <v>0</v>
      </c>
      <c r="H76"/>
    </row>
    <row r="77" spans="1:8" s="11" customFormat="1" ht="13.2" customHeight="1" x14ac:dyDescent="0.3">
      <c r="A77" s="24">
        <v>117</v>
      </c>
      <c r="B77" s="24">
        <v>13</v>
      </c>
      <c r="C77" s="24" t="s">
        <v>164</v>
      </c>
      <c r="D77" s="25" t="s">
        <v>165</v>
      </c>
      <c r="E77" s="26">
        <v>299</v>
      </c>
      <c r="F77" s="12"/>
      <c r="G77" s="15">
        <f t="shared" si="1"/>
        <v>0</v>
      </c>
      <c r="H77"/>
    </row>
    <row r="78" spans="1:8" s="11" customFormat="1" ht="13.2" customHeight="1" x14ac:dyDescent="0.3">
      <c r="A78" s="24">
        <v>118</v>
      </c>
      <c r="B78" s="24">
        <v>14</v>
      </c>
      <c r="C78" s="24" t="s">
        <v>166</v>
      </c>
      <c r="D78" s="25" t="s">
        <v>167</v>
      </c>
      <c r="E78" s="26">
        <v>399</v>
      </c>
      <c r="F78" s="12"/>
      <c r="G78" s="15">
        <f t="shared" si="1"/>
        <v>0</v>
      </c>
      <c r="H78"/>
    </row>
    <row r="79" spans="1:8" s="11" customFormat="1" ht="13.2" customHeight="1" x14ac:dyDescent="0.3">
      <c r="A79" s="24">
        <v>119</v>
      </c>
      <c r="B79" s="24">
        <v>13</v>
      </c>
      <c r="C79" s="24" t="s">
        <v>168</v>
      </c>
      <c r="D79" s="25" t="s">
        <v>169</v>
      </c>
      <c r="E79" s="26">
        <v>249</v>
      </c>
      <c r="F79" s="12"/>
      <c r="G79" s="15">
        <f t="shared" si="1"/>
        <v>0</v>
      </c>
      <c r="H79"/>
    </row>
    <row r="80" spans="1:8" s="11" customFormat="1" ht="13.2" customHeight="1" x14ac:dyDescent="0.3">
      <c r="A80" s="27">
        <v>120</v>
      </c>
      <c r="B80" s="27">
        <v>7</v>
      </c>
      <c r="C80" s="27" t="s">
        <v>170</v>
      </c>
      <c r="D80" s="25" t="s">
        <v>171</v>
      </c>
      <c r="E80" s="28">
        <v>199</v>
      </c>
      <c r="F80" s="12"/>
      <c r="G80" s="15">
        <f t="shared" si="1"/>
        <v>0</v>
      </c>
      <c r="H80"/>
    </row>
    <row r="81" spans="1:9" x14ac:dyDescent="0.3">
      <c r="A81" s="27" t="s">
        <v>199</v>
      </c>
      <c r="B81" s="27">
        <v>7</v>
      </c>
      <c r="C81" s="27" t="s">
        <v>170</v>
      </c>
      <c r="D81" s="25" t="s">
        <v>204</v>
      </c>
      <c r="E81" s="28">
        <v>299</v>
      </c>
      <c r="F81" s="12"/>
      <c r="G81" s="15">
        <f t="shared" si="1"/>
        <v>0</v>
      </c>
      <c r="I81"/>
    </row>
    <row r="82" spans="1:9" x14ac:dyDescent="0.3">
      <c r="A82" s="24">
        <v>124</v>
      </c>
      <c r="B82" s="24">
        <v>14</v>
      </c>
      <c r="C82" s="24" t="s">
        <v>172</v>
      </c>
      <c r="D82" s="25" t="s">
        <v>173</v>
      </c>
      <c r="E82" s="26">
        <v>499</v>
      </c>
      <c r="F82" s="12"/>
      <c r="G82" s="15">
        <f t="shared" si="1"/>
        <v>0</v>
      </c>
      <c r="I82"/>
    </row>
    <row r="83" spans="1:9" x14ac:dyDescent="0.3">
      <c r="A83" s="24">
        <v>125</v>
      </c>
      <c r="B83" s="24">
        <v>14</v>
      </c>
      <c r="C83" s="24" t="s">
        <v>174</v>
      </c>
      <c r="D83" s="25" t="s">
        <v>175</v>
      </c>
      <c r="E83" s="26">
        <v>349</v>
      </c>
      <c r="F83" s="12"/>
      <c r="G83" s="15">
        <f t="shared" si="1"/>
        <v>0</v>
      </c>
      <c r="I83"/>
    </row>
    <row r="84" spans="1:9" x14ac:dyDescent="0.3">
      <c r="A84" s="24">
        <v>1254131</v>
      </c>
      <c r="B84" s="24">
        <v>0</v>
      </c>
      <c r="C84" s="24" t="s">
        <v>176</v>
      </c>
      <c r="D84" s="25" t="s">
        <v>177</v>
      </c>
      <c r="E84" s="26">
        <v>499</v>
      </c>
      <c r="F84" s="12"/>
      <c r="G84" s="15">
        <f t="shared" si="1"/>
        <v>0</v>
      </c>
    </row>
    <row r="85" spans="1:9" x14ac:dyDescent="0.3">
      <c r="A85" s="24">
        <v>1254358</v>
      </c>
      <c r="B85" s="24">
        <v>0</v>
      </c>
      <c r="C85" s="24" t="s">
        <v>178</v>
      </c>
      <c r="D85" s="25" t="s">
        <v>179</v>
      </c>
      <c r="E85" s="26">
        <v>40</v>
      </c>
      <c r="F85" s="12"/>
      <c r="G85" s="15">
        <f t="shared" si="1"/>
        <v>0</v>
      </c>
    </row>
    <row r="86" spans="1:9" x14ac:dyDescent="0.3">
      <c r="A86" s="24">
        <v>1254359</v>
      </c>
      <c r="B86" s="24">
        <v>0</v>
      </c>
      <c r="C86" s="24" t="s">
        <v>180</v>
      </c>
      <c r="D86" s="25" t="s">
        <v>181</v>
      </c>
      <c r="E86" s="26">
        <v>12</v>
      </c>
      <c r="F86" s="12"/>
      <c r="G86" s="15">
        <f t="shared" si="1"/>
        <v>0</v>
      </c>
    </row>
    <row r="87" spans="1:9" x14ac:dyDescent="0.3">
      <c r="A87" s="24">
        <v>1434438</v>
      </c>
      <c r="B87" s="24">
        <v>0</v>
      </c>
      <c r="C87" s="24" t="s">
        <v>182</v>
      </c>
      <c r="D87" s="25" t="s">
        <v>183</v>
      </c>
      <c r="E87" s="26">
        <v>39</v>
      </c>
      <c r="F87" s="12"/>
      <c r="G87" s="15">
        <f t="shared" si="1"/>
        <v>0</v>
      </c>
    </row>
    <row r="88" spans="1:9" x14ac:dyDescent="0.3">
      <c r="A88" s="24">
        <v>1646329</v>
      </c>
      <c r="B88" s="24">
        <v>0</v>
      </c>
      <c r="C88" s="24" t="s">
        <v>184</v>
      </c>
      <c r="D88" s="25" t="s">
        <v>185</v>
      </c>
      <c r="E88" s="26">
        <v>399</v>
      </c>
      <c r="F88" s="12"/>
      <c r="G88" s="15">
        <f t="shared" si="1"/>
        <v>0</v>
      </c>
    </row>
    <row r="89" spans="1:9" x14ac:dyDescent="0.3">
      <c r="A89" s="24">
        <v>1806268</v>
      </c>
      <c r="B89" s="24">
        <v>0</v>
      </c>
      <c r="C89" s="24" t="s">
        <v>186</v>
      </c>
      <c r="D89" s="25" t="s">
        <v>187</v>
      </c>
      <c r="E89" s="26">
        <v>79</v>
      </c>
      <c r="F89" s="12"/>
      <c r="G89" s="15">
        <f t="shared" si="1"/>
        <v>0</v>
      </c>
    </row>
    <row r="90" spans="1:9" x14ac:dyDescent="0.3">
      <c r="A90" s="24">
        <v>1806269</v>
      </c>
      <c r="B90" s="24">
        <v>0</v>
      </c>
      <c r="C90" s="24" t="s">
        <v>188</v>
      </c>
      <c r="D90" s="25" t="s">
        <v>189</v>
      </c>
      <c r="E90" s="26">
        <v>129</v>
      </c>
      <c r="F90" s="12"/>
      <c r="G90" s="15">
        <f t="shared" si="1"/>
        <v>0</v>
      </c>
    </row>
    <row r="91" spans="1:9" ht="14.4" customHeight="1" x14ac:dyDescent="0.3">
      <c r="A91" s="24">
        <v>1806270</v>
      </c>
      <c r="B91" s="24">
        <v>0</v>
      </c>
      <c r="C91" s="24" t="s">
        <v>190</v>
      </c>
      <c r="D91" s="25" t="s">
        <v>191</v>
      </c>
      <c r="E91" s="26">
        <v>169</v>
      </c>
      <c r="F91" s="12"/>
      <c r="G91" s="15">
        <f t="shared" si="1"/>
        <v>0</v>
      </c>
    </row>
    <row r="92" spans="1:9" x14ac:dyDescent="0.3">
      <c r="A92" s="24">
        <v>1806277</v>
      </c>
      <c r="B92" s="24">
        <v>0</v>
      </c>
      <c r="C92" s="24" t="s">
        <v>192</v>
      </c>
      <c r="D92" s="25" t="s">
        <v>193</v>
      </c>
      <c r="E92" s="26">
        <v>19</v>
      </c>
      <c r="F92" s="12"/>
      <c r="G92" s="15">
        <f t="shared" si="1"/>
        <v>0</v>
      </c>
    </row>
    <row r="93" spans="1:9" x14ac:dyDescent="0.3">
      <c r="A93" s="24">
        <v>1881451</v>
      </c>
      <c r="B93" s="24">
        <v>0</v>
      </c>
      <c r="C93" s="24" t="s">
        <v>194</v>
      </c>
      <c r="D93" s="25" t="s">
        <v>195</v>
      </c>
      <c r="E93" s="26">
        <v>149</v>
      </c>
      <c r="F93" s="12"/>
      <c r="G93" s="15">
        <f t="shared" si="1"/>
        <v>0</v>
      </c>
    </row>
    <row r="94" spans="1:9" x14ac:dyDescent="0.3">
      <c r="A94" s="24">
        <v>1881453</v>
      </c>
      <c r="B94" s="24">
        <v>0</v>
      </c>
      <c r="C94" s="24" t="s">
        <v>196</v>
      </c>
      <c r="D94" s="25" t="s">
        <v>197</v>
      </c>
      <c r="E94" s="26">
        <v>449</v>
      </c>
      <c r="F94" s="12"/>
      <c r="G94" s="15">
        <f t="shared" si="1"/>
        <v>0</v>
      </c>
    </row>
    <row r="95" spans="1:9" ht="15" thickBot="1" x14ac:dyDescent="0.35">
      <c r="A95" s="29"/>
      <c r="B95" s="29"/>
      <c r="C95" s="33"/>
      <c r="D95" s="34"/>
      <c r="E95" s="30"/>
      <c r="F95" s="31"/>
      <c r="G95" s="32"/>
    </row>
    <row r="96" spans="1:9" ht="72.599999999999994" customHeight="1" thickBot="1" x14ac:dyDescent="0.35">
      <c r="C96" s="7"/>
      <c r="D96" s="38" t="s">
        <v>14</v>
      </c>
      <c r="E96" s="38"/>
      <c r="F96" s="16">
        <f>SUM(F3:F94)</f>
        <v>0</v>
      </c>
      <c r="G96" s="17">
        <f>SUM(G3:G94)</f>
        <v>0</v>
      </c>
    </row>
    <row r="97" spans="1:7" customFormat="1" x14ac:dyDescent="0.3">
      <c r="A97" s="4"/>
      <c r="B97" s="4"/>
      <c r="C97" s="4"/>
      <c r="D97" s="39" t="s">
        <v>20</v>
      </c>
      <c r="E97" s="38"/>
      <c r="F97" s="38"/>
      <c r="G97" s="18">
        <f>G96*15/100</f>
        <v>0</v>
      </c>
    </row>
    <row r="98" spans="1:7" customFormat="1" ht="15" thickBot="1" x14ac:dyDescent="0.35">
      <c r="A98" s="4"/>
      <c r="B98" s="4"/>
      <c r="C98" s="4"/>
      <c r="D98" s="38" t="s">
        <v>6</v>
      </c>
      <c r="E98" s="38"/>
      <c r="F98" s="38"/>
      <c r="G98" s="19">
        <f>G96-G97</f>
        <v>0</v>
      </c>
    </row>
    <row r="99" spans="1:7" customFormat="1" ht="15" thickBot="1" x14ac:dyDescent="0.35">
      <c r="A99" s="4"/>
      <c r="B99" s="4"/>
      <c r="C99" s="4"/>
      <c r="D99" s="1"/>
      <c r="E99" s="6"/>
      <c r="F99" s="1"/>
      <c r="G99" s="1"/>
    </row>
    <row r="100" spans="1:7" customFormat="1" ht="15" thickBot="1" x14ac:dyDescent="0.35">
      <c r="A100" s="4"/>
      <c r="B100" s="4"/>
      <c r="C100" s="4" t="s">
        <v>7</v>
      </c>
      <c r="D100" s="40"/>
      <c r="E100" s="41"/>
      <c r="F100" s="41"/>
      <c r="G100" s="42"/>
    </row>
    <row r="101" spans="1:7" customFormat="1" ht="15" thickBot="1" x14ac:dyDescent="0.35">
      <c r="A101" s="4"/>
      <c r="B101" s="4"/>
      <c r="C101" s="4" t="s">
        <v>8</v>
      </c>
      <c r="D101" s="13"/>
      <c r="E101" s="43"/>
      <c r="F101" s="44"/>
      <c r="G101" s="45"/>
    </row>
    <row r="102" spans="1:7" customFormat="1" ht="15" thickBot="1" x14ac:dyDescent="0.35">
      <c r="A102" s="4"/>
      <c r="B102" s="4"/>
      <c r="C102" s="4" t="s">
        <v>10</v>
      </c>
      <c r="D102" s="40"/>
      <c r="E102" s="41"/>
      <c r="F102" s="41"/>
      <c r="G102" s="42"/>
    </row>
    <row r="103" spans="1:7" customFormat="1" x14ac:dyDescent="0.3">
      <c r="A103" s="4"/>
      <c r="B103" s="4"/>
      <c r="C103" s="4"/>
      <c r="D103" s="8"/>
      <c r="E103" s="9"/>
      <c r="F103" s="9"/>
      <c r="G103" s="9"/>
    </row>
    <row r="104" spans="1:7" customFormat="1" x14ac:dyDescent="0.3">
      <c r="A104" s="4"/>
      <c r="B104" s="4"/>
      <c r="C104" s="4" t="s">
        <v>9</v>
      </c>
      <c r="D104" s="46" t="s">
        <v>11</v>
      </c>
      <c r="E104" s="46"/>
      <c r="F104" s="46"/>
      <c r="G104" s="46"/>
    </row>
    <row r="105" spans="1:7" customFormat="1" x14ac:dyDescent="0.3">
      <c r="A105" s="4"/>
      <c r="B105" s="4"/>
      <c r="C105" s="4"/>
      <c r="D105" s="47" t="s">
        <v>21</v>
      </c>
      <c r="E105" s="46"/>
      <c r="F105" s="46"/>
      <c r="G105" s="46"/>
    </row>
    <row r="106" spans="1:7" customFormat="1" x14ac:dyDescent="0.3">
      <c r="A106" s="4"/>
      <c r="B106" s="4"/>
      <c r="C106" s="4"/>
      <c r="D106" s="46" t="s">
        <v>12</v>
      </c>
      <c r="E106" s="46"/>
      <c r="F106" s="46"/>
      <c r="G106" s="46"/>
    </row>
    <row r="107" spans="1:7" customFormat="1" ht="15" thickBot="1" x14ac:dyDescent="0.35">
      <c r="A107" s="4"/>
      <c r="B107" s="4"/>
      <c r="C107" s="4"/>
      <c r="D107" s="23"/>
      <c r="E107" s="23"/>
      <c r="F107" s="23"/>
      <c r="G107" s="23"/>
    </row>
    <row r="108" spans="1:7" customFormat="1" ht="21.6" thickBot="1" x14ac:dyDescent="0.45">
      <c r="A108" s="4"/>
      <c r="B108" s="4"/>
      <c r="C108" s="4"/>
      <c r="D108" s="10" t="s">
        <v>19</v>
      </c>
      <c r="E108" s="20" t="s">
        <v>13</v>
      </c>
      <c r="F108" s="48"/>
      <c r="G108" s="49"/>
    </row>
    <row r="109" spans="1:7" customFormat="1" x14ac:dyDescent="0.3">
      <c r="A109" s="4"/>
      <c r="B109" s="4"/>
      <c r="C109" s="4"/>
      <c r="D109" s="1"/>
      <c r="E109" s="6"/>
      <c r="F109" s="1"/>
      <c r="G109" s="1"/>
    </row>
    <row r="110" spans="1:7" customFormat="1" ht="15.6" x14ac:dyDescent="0.3">
      <c r="A110" s="35" t="s">
        <v>23</v>
      </c>
      <c r="B110" s="35"/>
      <c r="C110" s="35"/>
      <c r="D110" s="35"/>
      <c r="E110" s="35"/>
      <c r="F110" s="35"/>
      <c r="G110" s="35"/>
    </row>
    <row r="111" spans="1:7" customFormat="1" x14ac:dyDescent="0.3"/>
    <row r="112" spans="1:7" customFormat="1" x14ac:dyDescent="0.3"/>
    <row r="113" spans="1:7" customFormat="1" x14ac:dyDescent="0.3"/>
    <row r="114" spans="1:7" customFormat="1" x14ac:dyDescent="0.3"/>
    <row r="115" spans="1:7" customFormat="1" x14ac:dyDescent="0.3"/>
    <row r="116" spans="1:7" customFormat="1" x14ac:dyDescent="0.3"/>
    <row r="117" spans="1:7" customFormat="1" x14ac:dyDescent="0.3"/>
    <row r="118" spans="1:7" customFormat="1" x14ac:dyDescent="0.3"/>
    <row r="119" spans="1:7" customFormat="1" x14ac:dyDescent="0.3"/>
    <row r="120" spans="1:7" customFormat="1" x14ac:dyDescent="0.3"/>
    <row r="121" spans="1:7" customFormat="1" x14ac:dyDescent="0.3"/>
    <row r="122" spans="1:7" customFormat="1" x14ac:dyDescent="0.3"/>
    <row r="123" spans="1:7" customFormat="1" x14ac:dyDescent="0.3"/>
    <row r="124" spans="1:7" x14ac:dyDescent="0.3">
      <c r="A124"/>
      <c r="B124"/>
      <c r="C124"/>
      <c r="D124"/>
      <c r="E124"/>
      <c r="F124"/>
      <c r="G124"/>
    </row>
    <row r="125" spans="1:7" x14ac:dyDescent="0.3">
      <c r="A125"/>
      <c r="B125"/>
      <c r="C125"/>
      <c r="D125"/>
      <c r="E125"/>
      <c r="F125"/>
      <c r="G125"/>
    </row>
    <row r="126" spans="1:7" x14ac:dyDescent="0.3">
      <c r="A126"/>
      <c r="B126"/>
      <c r="C126"/>
      <c r="D126"/>
      <c r="E126"/>
      <c r="F126"/>
      <c r="G126"/>
    </row>
    <row r="127" spans="1:7" x14ac:dyDescent="0.3">
      <c r="A127"/>
      <c r="B127"/>
      <c r="C127"/>
      <c r="D127"/>
      <c r="E127"/>
      <c r="F127"/>
      <c r="G127"/>
    </row>
    <row r="128" spans="1:7" x14ac:dyDescent="0.3">
      <c r="A128"/>
      <c r="B128"/>
      <c r="C128"/>
      <c r="D128"/>
      <c r="E128"/>
      <c r="F128"/>
      <c r="G128"/>
    </row>
    <row r="129" spans="1:7" x14ac:dyDescent="0.3">
      <c r="A129"/>
      <c r="B129"/>
      <c r="C129"/>
      <c r="D129"/>
      <c r="E129"/>
      <c r="F129"/>
      <c r="G129"/>
    </row>
    <row r="130" spans="1:7" x14ac:dyDescent="0.3">
      <c r="A130"/>
      <c r="B130"/>
      <c r="C130"/>
      <c r="D130"/>
      <c r="E130"/>
      <c r="F130"/>
      <c r="G130"/>
    </row>
    <row r="131" spans="1:7" x14ac:dyDescent="0.3">
      <c r="A131"/>
      <c r="B131"/>
      <c r="C131"/>
      <c r="D131"/>
      <c r="E131"/>
      <c r="F131"/>
      <c r="G131"/>
    </row>
    <row r="132" spans="1:7" x14ac:dyDescent="0.3">
      <c r="A132"/>
      <c r="B132"/>
      <c r="C132"/>
      <c r="D132"/>
      <c r="E132"/>
      <c r="F132"/>
      <c r="G132"/>
    </row>
    <row r="133" spans="1:7" x14ac:dyDescent="0.3">
      <c r="A133"/>
      <c r="B133"/>
      <c r="C133"/>
      <c r="D133"/>
      <c r="E133"/>
      <c r="F133"/>
      <c r="G133"/>
    </row>
    <row r="134" spans="1:7" x14ac:dyDescent="0.3">
      <c r="A134"/>
      <c r="B134"/>
      <c r="C134"/>
      <c r="D134"/>
      <c r="E134"/>
      <c r="F134"/>
      <c r="G134"/>
    </row>
    <row r="135" spans="1:7" x14ac:dyDescent="0.3">
      <c r="A135"/>
      <c r="B135"/>
      <c r="C135"/>
      <c r="D135"/>
      <c r="E135"/>
      <c r="F135"/>
      <c r="G135"/>
    </row>
    <row r="136" spans="1:7" x14ac:dyDescent="0.3">
      <c r="A136"/>
      <c r="B136"/>
      <c r="C136"/>
      <c r="D136"/>
      <c r="E136"/>
      <c r="F136"/>
      <c r="G136"/>
    </row>
    <row r="137" spans="1:7" x14ac:dyDescent="0.3">
      <c r="A137"/>
      <c r="B137"/>
      <c r="C137"/>
      <c r="D137"/>
      <c r="E137"/>
      <c r="F137"/>
      <c r="G137"/>
    </row>
  </sheetData>
  <sheetProtection sheet="1" objects="1" scenarios="1"/>
  <mergeCells count="12">
    <mergeCell ref="A110:G110"/>
    <mergeCell ref="A1:G1"/>
    <mergeCell ref="D96:E96"/>
    <mergeCell ref="D97:F97"/>
    <mergeCell ref="D98:F98"/>
    <mergeCell ref="D100:G100"/>
    <mergeCell ref="E101:G101"/>
    <mergeCell ref="D102:G102"/>
    <mergeCell ref="D104:G104"/>
    <mergeCell ref="D105:G105"/>
    <mergeCell ref="D106:G106"/>
    <mergeCell ref="F108:G108"/>
  </mergeCells>
  <printOptions horizontalCentered="1"/>
  <pageMargins left="0.25" right="0.25" top="0.75" bottom="0.75" header="0.3" footer="0.3"/>
  <pageSetup paperSize="9" scale="78" fitToHeight="2" orientation="portrait" horizontalDpi="4294967293" verticalDpi="4294967293" r:id="rId1"/>
  <headerFooter>
    <oddHeader>Side &amp;P af &amp;N</oddHeader>
    <oddFooter>&amp;C&amp;"-,Fed"&amp;16&amp;K00B050Se katalog via
www.TaastrupFC.com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Bestilling</vt:lpstr>
      <vt:lpstr>Bestilling!Udskriftsområde</vt:lpstr>
      <vt:lpstr>Bestilling!Udskriftstitler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</dc:creator>
  <cp:lastModifiedBy>Egon Sahl Pedersen</cp:lastModifiedBy>
  <cp:lastPrinted>2022-11-27T18:24:09Z</cp:lastPrinted>
  <dcterms:created xsi:type="dcterms:W3CDTF">2016-12-03T12:50:08Z</dcterms:created>
  <dcterms:modified xsi:type="dcterms:W3CDTF">2022-12-01T10:15:18Z</dcterms:modified>
</cp:coreProperties>
</file>