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53222"/>
  <mc:AlternateContent xmlns:mc="http://schemas.openxmlformats.org/markup-compatibility/2006">
    <mc:Choice Requires="x15">
      <x15ac:absPath xmlns:x15ac="http://schemas.microsoft.com/office/spreadsheetml/2010/11/ac" url="C:\Users\tfceg\OneDrive - Taastrup FC\Fyrværkerisalg\2025\Medlemsbestilling\"/>
    </mc:Choice>
  </mc:AlternateContent>
  <bookViews>
    <workbookView xWindow="0" yWindow="0" windowWidth="23040" windowHeight="8904"/>
  </bookViews>
  <sheets>
    <sheet name="Bestilling" sheetId="4" r:id="rId1"/>
  </sheets>
  <definedNames>
    <definedName name="_xlnm._FilterDatabase" localSheetId="0" hidden="1">Bestilling!$A$2:$H$113</definedName>
    <definedName name="_xlnm.Print_Area" localSheetId="0">Bestilling!$A$1:$H$129</definedName>
    <definedName name="_xlnm.Print_Titles" localSheetId="0">Bestilling!$1:$2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4" l="1"/>
  <c r="H109" i="4"/>
  <c r="H107" i="4"/>
  <c r="H105" i="4"/>
  <c r="H103" i="4"/>
  <c r="H101" i="4"/>
  <c r="H99" i="4"/>
  <c r="H87" i="4"/>
  <c r="H79" i="4"/>
  <c r="H73" i="4"/>
  <c r="H71" i="4"/>
  <c r="H3" i="4"/>
  <c r="H112" i="4"/>
  <c r="H113" i="4"/>
  <c r="H74" i="4" l="1"/>
  <c r="H64" i="4"/>
  <c r="H92" i="4" l="1"/>
  <c r="H97" i="4"/>
  <c r="H95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5" i="4"/>
  <c r="H66" i="4"/>
  <c r="H67" i="4"/>
  <c r="H68" i="4"/>
  <c r="H69" i="4"/>
  <c r="H70" i="4"/>
  <c r="H72" i="4"/>
  <c r="H75" i="4"/>
  <c r="H76" i="4"/>
  <c r="H77" i="4"/>
  <c r="H78" i="4"/>
  <c r="H80" i="4"/>
  <c r="H81" i="4"/>
  <c r="H82" i="4"/>
  <c r="H83" i="4"/>
  <c r="H84" i="4"/>
  <c r="H85" i="4"/>
  <c r="H86" i="4"/>
  <c r="H88" i="4"/>
  <c r="H89" i="4"/>
  <c r="H90" i="4"/>
  <c r="H91" i="4"/>
  <c r="H93" i="4"/>
  <c r="H96" i="4"/>
  <c r="H98" i="4"/>
  <c r="H94" i="4"/>
  <c r="H43" i="4"/>
  <c r="H100" i="4"/>
  <c r="H102" i="4"/>
  <c r="H104" i="4"/>
  <c r="H106" i="4"/>
  <c r="H108" i="4"/>
  <c r="H110" i="4"/>
  <c r="H111" i="4"/>
  <c r="H12" i="4"/>
  <c r="H11" i="4"/>
  <c r="H10" i="4"/>
  <c r="H9" i="4"/>
  <c r="H8" i="4"/>
  <c r="H6" i="4"/>
  <c r="H7" i="4"/>
  <c r="H4" i="4"/>
  <c r="H5" i="4"/>
  <c r="H115" i="4" l="1"/>
  <c r="H116" i="4" s="1"/>
  <c r="H117" i="4" s="1"/>
</calcChain>
</file>

<file path=xl/sharedStrings.xml><?xml version="1.0" encoding="utf-8"?>
<sst xmlns="http://schemas.openxmlformats.org/spreadsheetml/2006/main" count="365" uniqueCount="246">
  <si>
    <t>Best.nr</t>
  </si>
  <si>
    <t>Varenummer</t>
  </si>
  <si>
    <t>Tekst</t>
  </si>
  <si>
    <t>Antal</t>
  </si>
  <si>
    <t>Udsalgspris</t>
  </si>
  <si>
    <t>I alt pris</t>
  </si>
  <si>
    <t xml:space="preserve">Samlet pris til betaling: </t>
  </si>
  <si>
    <t>Navn</t>
  </si>
  <si>
    <t>Telefonnr</t>
  </si>
  <si>
    <t>Betaling</t>
  </si>
  <si>
    <t>Email</t>
  </si>
  <si>
    <t>Ordren behandles først når betaling er registreret hos TFC</t>
  </si>
  <si>
    <t>28. dec.     kl.</t>
  </si>
  <si>
    <t xml:space="preserve">Total antal styk og pris: </t>
  </si>
  <si>
    <t>Side</t>
  </si>
  <si>
    <t>Der kan også betales med Mobilepay 43456.
Brug via nr.: 43456 - Skriv "TFC Krudt + Telefonnr + Email" i meddelelsesfelt.</t>
  </si>
  <si>
    <t>76-9375</t>
  </si>
  <si>
    <t>72-0345</t>
  </si>
  <si>
    <t>72-0460</t>
  </si>
  <si>
    <t>72-0585</t>
  </si>
  <si>
    <t>72-0830</t>
  </si>
  <si>
    <t>72-1520</t>
  </si>
  <si>
    <t>76-9200</t>
  </si>
  <si>
    <t>73-1010</t>
  </si>
  <si>
    <t>77-4080</t>
  </si>
  <si>
    <t>78-6025</t>
  </si>
  <si>
    <t>78-3015</t>
  </si>
  <si>
    <t>78-7980</t>
  </si>
  <si>
    <t>76-2985</t>
  </si>
  <si>
    <t>76-3015</t>
  </si>
  <si>
    <t>Teenager sortiment</t>
  </si>
  <si>
    <t>76-1235</t>
  </si>
  <si>
    <t>76-3285</t>
  </si>
  <si>
    <t>77-4091</t>
  </si>
  <si>
    <t>76-1025</t>
  </si>
  <si>
    <t>79-6615</t>
  </si>
  <si>
    <t>66-0100</t>
  </si>
  <si>
    <t>79-8575</t>
  </si>
  <si>
    <t>76-9400</t>
  </si>
  <si>
    <t>76-9625</t>
  </si>
  <si>
    <t>76-9692</t>
  </si>
  <si>
    <t>78-2035</t>
  </si>
  <si>
    <t>76-9710</t>
  </si>
  <si>
    <t>72-0980</t>
  </si>
  <si>
    <t>77-4150</t>
  </si>
  <si>
    <t>76-9265</t>
  </si>
  <si>
    <t>76-9695</t>
  </si>
  <si>
    <t>76-9696</t>
  </si>
  <si>
    <t>74-7400</t>
  </si>
  <si>
    <t>73-2021</t>
  </si>
  <si>
    <t>73-2445</t>
  </si>
  <si>
    <t>74-2430</t>
  </si>
  <si>
    <t>74-2710</t>
  </si>
  <si>
    <t>74-6010</t>
  </si>
  <si>
    <t>76-0390</t>
  </si>
  <si>
    <t>71-9001</t>
  </si>
  <si>
    <t>78-8010</t>
  </si>
  <si>
    <t>74-1625</t>
  </si>
  <si>
    <t>76-8030</t>
  </si>
  <si>
    <t>Bankoverførsel til regnr. 5470 kontonr 0004072484</t>
  </si>
  <si>
    <t>71-3045</t>
  </si>
  <si>
    <t>72-1001</t>
  </si>
  <si>
    <t>C</t>
  </si>
  <si>
    <t>76-8026</t>
  </si>
  <si>
    <t>76-8701</t>
  </si>
  <si>
    <t>Excellence Sortiment 2.0</t>
  </si>
  <si>
    <t>Skyfall sortiment</t>
  </si>
  <si>
    <t>76-9706</t>
  </si>
  <si>
    <t>74-2580</t>
  </si>
  <si>
    <t>74-4235</t>
  </si>
  <si>
    <t>74-3500</t>
  </si>
  <si>
    <t>76-8075</t>
  </si>
  <si>
    <t>74-2539</t>
  </si>
  <si>
    <t>73-1940</t>
  </si>
  <si>
    <t>74-1920</t>
  </si>
  <si>
    <t>77-1005</t>
  </si>
  <si>
    <t>77-4125</t>
  </si>
  <si>
    <t>77-4185</t>
  </si>
  <si>
    <t>S</t>
  </si>
  <si>
    <t>9-6800</t>
  </si>
  <si>
    <t>SX</t>
  </si>
  <si>
    <t>9-8600</t>
  </si>
  <si>
    <t>78-8020</t>
  </si>
  <si>
    <t>76-2405</t>
  </si>
  <si>
    <t>76-0440</t>
  </si>
  <si>
    <t>79-0655</t>
  </si>
  <si>
    <t>79-0640</t>
  </si>
  <si>
    <t>76-0450</t>
  </si>
  <si>
    <t>76-0455</t>
  </si>
  <si>
    <t>74-2582</t>
  </si>
  <si>
    <t>78-6090</t>
  </si>
  <si>
    <t>72-0390</t>
  </si>
  <si>
    <t>76-9255</t>
  </si>
  <si>
    <t>K</t>
  </si>
  <si>
    <t>55B</t>
  </si>
  <si>
    <t>72B</t>
  </si>
  <si>
    <t>Junior Sortiment L</t>
  </si>
  <si>
    <t>Junior Sortiment M</t>
  </si>
  <si>
    <t>Junior Sortiment S</t>
  </si>
  <si>
    <r>
      <rPr>
        <b/>
        <sz val="11"/>
        <color theme="1"/>
        <rFont val="Calibri"/>
        <family val="2"/>
        <scheme val="minor"/>
      </rPr>
      <t>Angiv afhentningstid</t>
    </r>
    <r>
      <rPr>
        <sz val="11"/>
        <color theme="1"/>
        <rFont val="Calibri"/>
        <family val="2"/>
        <scheme val="minor"/>
      </rPr>
      <t xml:space="preserve"> i åbningstid 12.30 - 18.00:</t>
    </r>
  </si>
  <si>
    <t>74-2455</t>
  </si>
  <si>
    <t>Dudu</t>
  </si>
  <si>
    <t>Nigrum</t>
  </si>
  <si>
    <t>74-2596</t>
  </si>
  <si>
    <t>Noir</t>
  </si>
  <si>
    <t>Gwyn2</t>
  </si>
  <si>
    <t>Mau Den</t>
  </si>
  <si>
    <t>74-6045</t>
  </si>
  <si>
    <t>Bulei</t>
  </si>
  <si>
    <t>Laugin</t>
  </si>
  <si>
    <t>76-3530</t>
  </si>
  <si>
    <t>Yoyo</t>
  </si>
  <si>
    <t>76-9500</t>
  </si>
  <si>
    <t>Baki</t>
  </si>
  <si>
    <t>76-9380</t>
  </si>
  <si>
    <t>76-9735</t>
  </si>
  <si>
    <t>Nyanja</t>
  </si>
  <si>
    <t>76-9211</t>
  </si>
  <si>
    <t>Kaala</t>
  </si>
  <si>
    <t>76-9191</t>
  </si>
  <si>
    <t>Kuro</t>
  </si>
  <si>
    <t>76-9202</t>
  </si>
  <si>
    <t>Shiro</t>
  </si>
  <si>
    <t>394-2577</t>
  </si>
  <si>
    <t>394-4080</t>
  </si>
  <si>
    <t>396-9168</t>
  </si>
  <si>
    <t>394-4801</t>
  </si>
  <si>
    <t>394-2415</t>
  </si>
  <si>
    <t>396-9131</t>
  </si>
  <si>
    <t>396-9146</t>
  </si>
  <si>
    <t>396-9106</t>
  </si>
  <si>
    <t>396-9121</t>
  </si>
  <si>
    <t>Dr. No</t>
  </si>
  <si>
    <t>Fari Raketsortiment</t>
  </si>
  <si>
    <t>Overload 13</t>
  </si>
  <si>
    <t>Overload 3</t>
  </si>
  <si>
    <t>Overload 16</t>
  </si>
  <si>
    <t>76-9772</t>
  </si>
  <si>
    <t>Overload 18</t>
  </si>
  <si>
    <t>74-4085</t>
  </si>
  <si>
    <t>Overload 21</t>
  </si>
  <si>
    <t>76-9440</t>
  </si>
  <si>
    <t>Overload 20.1</t>
  </si>
  <si>
    <t>76-9445</t>
  </si>
  <si>
    <t>Overload 20.2</t>
  </si>
  <si>
    <t>76-9177</t>
  </si>
  <si>
    <t>76-9515</t>
  </si>
  <si>
    <t>Overload 19</t>
  </si>
  <si>
    <t>76-0720</t>
  </si>
  <si>
    <t>76-0705</t>
  </si>
  <si>
    <t>Beskyttelsesbrille</t>
  </si>
  <si>
    <t>?</t>
  </si>
  <si>
    <t>79-8580</t>
  </si>
  <si>
    <t>Fakler</t>
  </si>
  <si>
    <t>Høreværn</t>
  </si>
  <si>
    <t>Thunderpack</t>
  </si>
  <si>
    <t>Blitz Mix</t>
  </si>
  <si>
    <t>Crackling Balls</t>
  </si>
  <si>
    <t>Crackling Stones</t>
  </si>
  <si>
    <t>Jordsol</t>
  </si>
  <si>
    <t>Kæmpe Knaldkugler</t>
  </si>
  <si>
    <t>Magic Whip</t>
  </si>
  <si>
    <t>F1 Silverstone</t>
  </si>
  <si>
    <t>Golden sky</t>
  </si>
  <si>
    <t>Kugleraket</t>
  </si>
  <si>
    <t>81B</t>
  </si>
  <si>
    <t>Blitz Mix - 2 stk</t>
  </si>
  <si>
    <t>Crackling Balls - 2 stk</t>
  </si>
  <si>
    <t>Crackling Stones - 2 stk</t>
  </si>
  <si>
    <t>Jordsol - 2 stk</t>
  </si>
  <si>
    <t>Kæmpe Knaldkugler - 2 stk</t>
  </si>
  <si>
    <t>Magic Whip - 2 stk</t>
  </si>
  <si>
    <r>
      <t xml:space="preserve">Fyrværkerisalg 2025
Nybolig Park, Sydskellet 1, 2630 Taastrup
Bestil og betal senest </t>
    </r>
    <r>
      <rPr>
        <b/>
        <sz val="18"/>
        <color theme="1"/>
        <rFont val="Calibri"/>
        <family val="2"/>
        <scheme val="minor"/>
      </rPr>
      <t>Torsdag 18. december</t>
    </r>
    <r>
      <rPr>
        <b/>
        <sz val="16"/>
        <color theme="1"/>
        <rFont val="Calibri"/>
        <family val="2"/>
        <scheme val="minor"/>
      </rPr>
      <t xml:space="preserve"> - </t>
    </r>
    <r>
      <rPr>
        <b/>
        <sz val="12"/>
        <color rgb="FFFF0000"/>
        <rFont val="Calibri"/>
        <family val="2"/>
        <scheme val="minor"/>
      </rPr>
      <t xml:space="preserve">AFHENTNING </t>
    </r>
    <r>
      <rPr>
        <b/>
        <sz val="18"/>
        <color rgb="FFFF0000"/>
        <rFont val="Calibri"/>
        <family val="2"/>
        <scheme val="minor"/>
      </rPr>
      <t>Søndag 28. DECEMBER</t>
    </r>
    <r>
      <rPr>
        <b/>
        <sz val="16"/>
        <color theme="1"/>
        <rFont val="Calibri"/>
        <family val="2"/>
        <scheme val="minor"/>
      </rPr>
      <t xml:space="preserve">
Katalog - se www.TaastrupFC.COM</t>
    </r>
  </si>
  <si>
    <r>
      <t xml:space="preserve">Bestillingsseddel sendes  til </t>
    </r>
    <r>
      <rPr>
        <b/>
        <sz val="14"/>
        <color rgb="FFFF0000"/>
        <rFont val="Calibri"/>
        <family val="2"/>
        <scheme val="minor"/>
      </rPr>
      <t>Daniel</t>
    </r>
    <r>
      <rPr>
        <b/>
        <sz val="12"/>
        <color theme="1"/>
        <rFont val="Calibri"/>
        <family val="2"/>
        <scheme val="minor"/>
      </rPr>
      <t xml:space="preserve"> på </t>
    </r>
    <r>
      <rPr>
        <b/>
        <sz val="12"/>
        <color rgb="FFFF0000"/>
        <rFont val="Calibri"/>
        <family val="2"/>
        <scheme val="minor"/>
      </rPr>
      <t>DM@taastrupfc.com</t>
    </r>
    <r>
      <rPr>
        <b/>
        <sz val="12"/>
        <color theme="1"/>
        <rFont val="Calibri"/>
        <family val="2"/>
        <scheme val="minor"/>
      </rPr>
      <t xml:space="preserve">  og beløb indbetales på ovennævnte konto.
Alternativt afleveres bestillingsseddel i klubhuset til enten </t>
    </r>
    <r>
      <rPr>
        <b/>
        <sz val="14"/>
        <color rgb="FFFF0000"/>
        <rFont val="Calibri"/>
        <family val="2"/>
        <scheme val="minor"/>
      </rPr>
      <t>Tina</t>
    </r>
    <r>
      <rPr>
        <b/>
        <sz val="12"/>
        <color theme="1"/>
        <rFont val="Calibri"/>
        <family val="2"/>
        <scheme val="minor"/>
      </rPr>
      <t xml:space="preserve"> i Cafeen eller til </t>
    </r>
    <r>
      <rPr>
        <b/>
        <sz val="14"/>
        <color rgb="FFFF0000"/>
        <rFont val="Calibri"/>
        <family val="2"/>
        <scheme val="minor"/>
      </rPr>
      <t>Gunnleyg</t>
    </r>
    <r>
      <rPr>
        <b/>
        <sz val="12"/>
        <color theme="1"/>
        <rFont val="Calibri"/>
        <family val="2"/>
        <scheme val="minor"/>
      </rPr>
      <t xml:space="preserve"> i TFC Shoppen - Betaling er mulig samme sted.</t>
    </r>
  </si>
  <si>
    <t>Overload 2</t>
  </si>
  <si>
    <t>Octopussy Sortiment</t>
  </si>
  <si>
    <t>Golden eye sortiment</t>
  </si>
  <si>
    <t>First Class batterier</t>
  </si>
  <si>
    <t>Thunderball Sortiment</t>
  </si>
  <si>
    <t>Business Sortiment 2.0</t>
  </si>
  <si>
    <t>Superior Sortiment</t>
  </si>
  <si>
    <t>Busag</t>
  </si>
  <si>
    <t>Anaia</t>
  </si>
  <si>
    <t>Chena</t>
  </si>
  <si>
    <t>Bai 2</t>
  </si>
  <si>
    <t>Batsho</t>
  </si>
  <si>
    <t>Juoda</t>
  </si>
  <si>
    <t>Valkoinen</t>
  </si>
  <si>
    <t>Mangu</t>
  </si>
  <si>
    <t>Pango</t>
  </si>
  <si>
    <t>Dark</t>
  </si>
  <si>
    <t>4 stk Raketsortiment</t>
  </si>
  <si>
    <t>5 stk Guld Raketter</t>
  </si>
  <si>
    <t>8 stk Salutraketter</t>
  </si>
  <si>
    <t>15 stk Raketsortiment</t>
  </si>
  <si>
    <t>3 stk Cylinder Raketter</t>
  </si>
  <si>
    <t>Ultra Virgo</t>
  </si>
  <si>
    <t>Ultra Tauri</t>
  </si>
  <si>
    <t>Ultra Nunki</t>
  </si>
  <si>
    <t>Ultra Indus</t>
  </si>
  <si>
    <t>Ultra Electra</t>
  </si>
  <si>
    <t>Ultra Apus</t>
  </si>
  <si>
    <t>Ultra Kang</t>
  </si>
  <si>
    <t>Ultra Aquila</t>
  </si>
  <si>
    <t>Overload 17</t>
  </si>
  <si>
    <t>Overload 8</t>
  </si>
  <si>
    <t>Overload 12.1</t>
  </si>
  <si>
    <t>Overload 12.2</t>
  </si>
  <si>
    <t>Overload 10.3</t>
  </si>
  <si>
    <t>Overload 11</t>
  </si>
  <si>
    <t>3 stk Bomberør</t>
  </si>
  <si>
    <t>17 stk Luftbombesortiment</t>
  </si>
  <si>
    <t xml:space="preserve">Guldblitz bomberør </t>
  </si>
  <si>
    <t>4 stk Bomberørssortiment</t>
  </si>
  <si>
    <t>8 stk Singleshots</t>
  </si>
  <si>
    <t>5 stk Ildkøller</t>
  </si>
  <si>
    <t>Chockfontæne</t>
  </si>
  <si>
    <t>Zuria</t>
  </si>
  <si>
    <t>Smiley Face</t>
  </si>
  <si>
    <t>4 stk Jydeknald</t>
  </si>
  <si>
    <t>3 stk Keglefontæne</t>
  </si>
  <si>
    <t>Krakatau</t>
  </si>
  <si>
    <t>Fuji</t>
  </si>
  <si>
    <t>Beskyttelsesbrille til børn</t>
  </si>
  <si>
    <t>XXL sortiment</t>
  </si>
  <si>
    <t>Ultra Mizar</t>
  </si>
  <si>
    <t>9 stk Raket Sortiment</t>
  </si>
  <si>
    <t>Overload 11,1 GOLD</t>
  </si>
  <si>
    <t>Knaldperler</t>
  </si>
  <si>
    <t>Heksehyl</t>
  </si>
  <si>
    <t>Hundepropsortiment</t>
  </si>
  <si>
    <t>Overload 2 - 2 stk</t>
  </si>
  <si>
    <t>Guldblitz bomberør  - 2 stk</t>
  </si>
  <si>
    <t>5 stk Ildkøller - 2 stk</t>
  </si>
  <si>
    <t>4 stk Jydeknald - 2 stk</t>
  </si>
  <si>
    <t>Fakler - 4 stk</t>
  </si>
  <si>
    <t>3 stk Platinum raketter</t>
  </si>
  <si>
    <t>66B</t>
  </si>
  <si>
    <t>65B</t>
  </si>
  <si>
    <t>64B</t>
  </si>
  <si>
    <t>69B</t>
  </si>
  <si>
    <t>156B</t>
  </si>
  <si>
    <t>158B</t>
  </si>
  <si>
    <t>177B</t>
  </si>
  <si>
    <t>178B</t>
  </si>
  <si>
    <r>
      <t xml:space="preserve">15 % rabat  ved </t>
    </r>
    <r>
      <rPr>
        <b/>
        <sz val="11"/>
        <color theme="1"/>
        <rFont val="Calibri"/>
        <family val="2"/>
        <scheme val="minor"/>
      </rPr>
      <t xml:space="preserve">bestilling senest 18. december: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</si>
</sst>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.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3" fillId="0" borderId="0" xfId="0" applyFont="1" applyFill="1"/>
    <xf numFmtId="0" fontId="0" fillId="0" borderId="1" xfId="0" applyFill="1" applyBorder="1" applyProtection="1">
      <protection locked="0"/>
    </xf>
    <xf numFmtId="164" fontId="1" fillId="0" borderId="9" xfId="0" applyNumberFormat="1" applyFont="1" applyFill="1" applyBorder="1" applyAlignment="1"/>
    <xf numFmtId="164" fontId="1" fillId="0" borderId="10" xfId="0" applyNumberFormat="1" applyFont="1" applyFill="1" applyBorder="1" applyAlignment="1"/>
    <xf numFmtId="0" fontId="0" fillId="0" borderId="0" xfId="0" applyFill="1" applyAlignment="1">
      <alignment horizontal="center"/>
    </xf>
    <xf numFmtId="0" fontId="4" fillId="0" borderId="0" xfId="0" applyFont="1" applyFill="1"/>
    <xf numFmtId="3" fontId="0" fillId="0" borderId="0" xfId="0" applyNumberFormat="1" applyFill="1" applyAlignment="1">
      <alignment horizontal="left"/>
    </xf>
    <xf numFmtId="3" fontId="0" fillId="0" borderId="0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3" fontId="6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1" fillId="0" borderId="11" xfId="0" applyNumberFormat="1" applyFont="1" applyFill="1" applyBorder="1" applyAlignment="1"/>
    <xf numFmtId="0" fontId="1" fillId="3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/>
    <xf numFmtId="3" fontId="10" fillId="0" borderId="12" xfId="0" applyNumberFormat="1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/>
    <xf numFmtId="164" fontId="0" fillId="0" borderId="11" xfId="0" applyNumberFormat="1" applyFont="1" applyFill="1" applyBorder="1" applyAlignment="1">
      <alignment horizontal="left" vertical="top"/>
    </xf>
    <xf numFmtId="0" fontId="1" fillId="0" borderId="11" xfId="0" applyFont="1" applyFill="1" applyBorder="1" applyAlignment="1" applyProtection="1">
      <protection locked="0"/>
    </xf>
    <xf numFmtId="0" fontId="4" fillId="0" borderId="11" xfId="0" applyFont="1" applyFill="1" applyBorder="1" applyAlignment="1" applyProtection="1">
      <protection locked="0"/>
    </xf>
    <xf numFmtId="0" fontId="0" fillId="0" borderId="11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164" fontId="0" fillId="0" borderId="11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 applyProtection="1">
      <alignment vertical="center"/>
      <protection locked="0"/>
    </xf>
    <xf numFmtId="164" fontId="1" fillId="0" borderId="11" xfId="0" applyNumberFormat="1" applyFont="1" applyFill="1" applyBorder="1" applyAlignment="1">
      <alignment vertical="center"/>
    </xf>
    <xf numFmtId="49" fontId="0" fillId="0" borderId="11" xfId="0" applyNumberFormat="1" applyFont="1" applyFill="1" applyBorder="1"/>
    <xf numFmtId="0" fontId="9" fillId="0" borderId="11" xfId="0" applyFont="1" applyFill="1" applyBorder="1" applyAlignment="1">
      <alignment horizontal="center"/>
    </xf>
    <xf numFmtId="0" fontId="0" fillId="0" borderId="4" xfId="0" applyFont="1" applyFill="1" applyBorder="1"/>
    <xf numFmtId="164" fontId="0" fillId="0" borderId="8" xfId="0" applyNumberFormat="1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3" fontId="0" fillId="0" borderId="4" xfId="0" applyNumberFormat="1" applyFill="1" applyBorder="1" applyAlignment="1" applyProtection="1">
      <alignment horizontal="center"/>
    </xf>
    <xf numFmtId="3" fontId="0" fillId="0" borderId="5" xfId="0" applyNumberFormat="1" applyFill="1" applyBorder="1" applyAlignment="1" applyProtection="1">
      <alignment horizontal="center"/>
    </xf>
    <xf numFmtId="3" fontId="0" fillId="0" borderId="3" xfId="0" applyNumberFormat="1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20" fontId="0" fillId="0" borderId="6" xfId="0" applyNumberFormat="1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kr.&quot;\ #,##0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kr.&quot;\ #,##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216825</xdr:colOff>
      <xdr:row>0</xdr:row>
      <xdr:rowOff>0</xdr:rowOff>
    </xdr:from>
    <xdr:to>
      <xdr:col>1</xdr:col>
      <xdr:colOff>289734</xdr:colOff>
      <xdr:row>0</xdr:row>
      <xdr:rowOff>794182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25" y="0"/>
          <a:ext cx="495473" cy="7941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3" displayName="Tabel3" ref="A2:H113" totalsRowShown="0" headerRowDxfId="10" dataDxfId="9" tableBorderDxfId="8">
  <autoFilter ref="A2:H113"/>
  <tableColumns count="8">
    <tableColumn id="1" name="Side" dataDxfId="7"/>
    <tableColumn id="2" name="Best.nr" dataDxfId="6"/>
    <tableColumn id="3" name="Varenummer" dataDxfId="5"/>
    <tableColumn id="4" name="K" dataDxfId="4"/>
    <tableColumn id="5" name="Tekst" dataDxfId="3"/>
    <tableColumn id="6" name="Udsalgspris" dataDxfId="2"/>
    <tableColumn id="7" name="Antal" dataDxfId="1"/>
    <tableColumn id="8" name="I alt pris" dataDxfId="0">
      <calculatedColumnFormula>F3*G3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H156"/>
  <sheetViews>
    <sheetView showZeros="0" tabSelected="1" topLeftCell="A113" zoomScale="90" zoomScaleNormal="90" workbookViewId="0">
      <selection activeCell="C123" sqref="C123"/>
    </sheetView>
  </sheetViews>
  <sheetFormatPr defaultColWidth="9.109375" defaultRowHeight="14.4" x14ac:dyDescent="0.3"/>
  <cols>
    <col min="1" max="1" width="6.109375" style="2" customWidth="1"/>
    <col min="2" max="2" width="8.5546875" style="2" customWidth="1"/>
    <col min="3" max="3" width="13.77734375" style="2" customWidth="1"/>
    <col min="4" max="4" width="3.77734375" style="2" customWidth="1"/>
    <col min="5" max="5" width="35.5546875" style="1" customWidth="1"/>
    <col min="6" max="6" width="13.109375" style="13" bestFit="1" customWidth="1"/>
    <col min="7" max="7" width="9.88671875" style="1" customWidth="1"/>
    <col min="8" max="8" width="12" style="1" customWidth="1"/>
    <col min="9" max="16384" width="9.109375" style="1"/>
  </cols>
  <sheetData>
    <row r="1" spans="1:8" ht="82.2" customHeight="1" x14ac:dyDescent="0.3">
      <c r="A1" s="44" t="s">
        <v>172</v>
      </c>
      <c r="B1" s="44"/>
      <c r="C1" s="45"/>
      <c r="D1" s="45"/>
      <c r="E1" s="45"/>
      <c r="F1" s="45"/>
      <c r="G1" s="45"/>
      <c r="H1" s="45"/>
    </row>
    <row r="2" spans="1:8" x14ac:dyDescent="0.3">
      <c r="A2" s="21" t="s">
        <v>14</v>
      </c>
      <c r="B2" s="22" t="s">
        <v>0</v>
      </c>
      <c r="C2" s="22" t="s">
        <v>1</v>
      </c>
      <c r="D2" s="22" t="s">
        <v>93</v>
      </c>
      <c r="E2" s="23" t="s">
        <v>2</v>
      </c>
      <c r="F2" s="24" t="s">
        <v>4</v>
      </c>
      <c r="G2" s="23" t="s">
        <v>3</v>
      </c>
      <c r="H2" s="23" t="s">
        <v>5</v>
      </c>
    </row>
    <row r="3" spans="1:8" s="7" customFormat="1" ht="15" customHeight="1" x14ac:dyDescent="0.3">
      <c r="A3" s="25">
        <v>1</v>
      </c>
      <c r="B3" s="26">
        <v>81</v>
      </c>
      <c r="C3" s="26" t="s">
        <v>72</v>
      </c>
      <c r="D3" s="20" t="s">
        <v>62</v>
      </c>
      <c r="E3" s="27" t="s">
        <v>174</v>
      </c>
      <c r="F3" s="28">
        <v>159</v>
      </c>
      <c r="G3" s="30"/>
      <c r="H3" s="18">
        <f t="shared" ref="H3" si="0">F3*G3</f>
        <v>0</v>
      </c>
    </row>
    <row r="4" spans="1:8" s="7" customFormat="1" ht="15" customHeight="1" x14ac:dyDescent="0.3">
      <c r="A4" s="25">
        <v>1</v>
      </c>
      <c r="B4" s="20" t="s">
        <v>165</v>
      </c>
      <c r="C4" s="26" t="s">
        <v>72</v>
      </c>
      <c r="D4" s="20" t="s">
        <v>62</v>
      </c>
      <c r="E4" s="27" t="s">
        <v>231</v>
      </c>
      <c r="F4" s="28">
        <v>199</v>
      </c>
      <c r="G4" s="30"/>
      <c r="H4" s="18">
        <f>F4*G4</f>
        <v>0</v>
      </c>
    </row>
    <row r="5" spans="1:8" s="7" customFormat="1" ht="15" customHeight="1" x14ac:dyDescent="0.3">
      <c r="A5" s="25">
        <v>1</v>
      </c>
      <c r="B5" s="26">
        <v>102</v>
      </c>
      <c r="C5" s="26" t="s">
        <v>92</v>
      </c>
      <c r="D5" s="20" t="s">
        <v>62</v>
      </c>
      <c r="E5" s="27" t="s">
        <v>175</v>
      </c>
      <c r="F5" s="28">
        <v>599</v>
      </c>
      <c r="G5" s="29"/>
      <c r="H5" s="18">
        <f t="shared" ref="H5:H35" si="1">F5*G5</f>
        <v>0</v>
      </c>
    </row>
    <row r="6" spans="1:8" s="7" customFormat="1" ht="15" customHeight="1" x14ac:dyDescent="0.3">
      <c r="A6" s="25">
        <v>2</v>
      </c>
      <c r="B6" s="31">
        <v>110</v>
      </c>
      <c r="C6" s="26" t="s">
        <v>45</v>
      </c>
      <c r="D6" s="20" t="s">
        <v>62</v>
      </c>
      <c r="E6" s="27" t="s">
        <v>66</v>
      </c>
      <c r="F6" s="28">
        <v>499</v>
      </c>
      <c r="G6" s="29"/>
      <c r="H6" s="18">
        <f>F6*G6</f>
        <v>0</v>
      </c>
    </row>
    <row r="7" spans="1:8" s="7" customFormat="1" ht="15" customHeight="1" x14ac:dyDescent="0.3">
      <c r="A7" s="25">
        <v>2</v>
      </c>
      <c r="B7" s="26">
        <v>76</v>
      </c>
      <c r="C7" s="26" t="s">
        <v>38</v>
      </c>
      <c r="D7" s="20" t="s">
        <v>62</v>
      </c>
      <c r="E7" s="27" t="s">
        <v>176</v>
      </c>
      <c r="F7" s="28">
        <v>699</v>
      </c>
      <c r="G7" s="30"/>
      <c r="H7" s="18">
        <f t="shared" si="1"/>
        <v>0</v>
      </c>
    </row>
    <row r="8" spans="1:8" s="7" customFormat="1" ht="15" customHeight="1" x14ac:dyDescent="0.3">
      <c r="A8" s="32">
        <v>3</v>
      </c>
      <c r="B8" s="31">
        <v>31</v>
      </c>
      <c r="C8" s="33" t="s">
        <v>22</v>
      </c>
      <c r="D8" s="34" t="s">
        <v>62</v>
      </c>
      <c r="E8" s="35" t="s">
        <v>177</v>
      </c>
      <c r="F8" s="36">
        <v>1099</v>
      </c>
      <c r="G8" s="37"/>
      <c r="H8" s="38">
        <f t="shared" si="1"/>
        <v>0</v>
      </c>
    </row>
    <row r="9" spans="1:8" s="7" customFormat="1" ht="15" customHeight="1" x14ac:dyDescent="0.3">
      <c r="A9" s="25">
        <v>3</v>
      </c>
      <c r="B9" s="26">
        <v>132</v>
      </c>
      <c r="C9" s="26" t="s">
        <v>54</v>
      </c>
      <c r="D9" s="20" t="s">
        <v>62</v>
      </c>
      <c r="E9" s="27" t="s">
        <v>178</v>
      </c>
      <c r="F9" s="28">
        <v>1099</v>
      </c>
      <c r="G9" s="29"/>
      <c r="H9" s="18">
        <f t="shared" si="1"/>
        <v>0</v>
      </c>
    </row>
    <row r="10" spans="1:8" s="7" customFormat="1" ht="15" customHeight="1" x14ac:dyDescent="0.3">
      <c r="A10" s="25">
        <v>4</v>
      </c>
      <c r="B10" s="26">
        <v>152</v>
      </c>
      <c r="C10" s="26" t="s">
        <v>63</v>
      </c>
      <c r="D10" s="20" t="s">
        <v>62</v>
      </c>
      <c r="E10" s="27" t="s">
        <v>179</v>
      </c>
      <c r="F10" s="28">
        <v>1199</v>
      </c>
      <c r="G10" s="29"/>
      <c r="H10" s="18">
        <f t="shared" si="1"/>
        <v>0</v>
      </c>
    </row>
    <row r="11" spans="1:8" s="7" customFormat="1" ht="15" customHeight="1" x14ac:dyDescent="0.3">
      <c r="A11" s="25">
        <v>4</v>
      </c>
      <c r="B11" s="26">
        <v>13</v>
      </c>
      <c r="C11" s="26" t="s">
        <v>16</v>
      </c>
      <c r="D11" s="20" t="s">
        <v>62</v>
      </c>
      <c r="E11" s="27" t="s">
        <v>180</v>
      </c>
      <c r="F11" s="28">
        <v>1199</v>
      </c>
      <c r="G11" s="30"/>
      <c r="H11" s="18">
        <f t="shared" si="1"/>
        <v>0</v>
      </c>
    </row>
    <row r="12" spans="1:8" s="7" customFormat="1" ht="15" customHeight="1" x14ac:dyDescent="0.3">
      <c r="A12" s="25">
        <v>5</v>
      </c>
      <c r="B12" s="26">
        <v>153</v>
      </c>
      <c r="C12" s="26" t="s">
        <v>64</v>
      </c>
      <c r="D12" s="20" t="s">
        <v>62</v>
      </c>
      <c r="E12" s="27" t="s">
        <v>65</v>
      </c>
      <c r="F12" s="28">
        <v>1599</v>
      </c>
      <c r="G12" s="30"/>
      <c r="H12" s="18">
        <f t="shared" si="1"/>
        <v>0</v>
      </c>
    </row>
    <row r="13" spans="1:8" s="7" customFormat="1" ht="15" customHeight="1" x14ac:dyDescent="0.3">
      <c r="A13" s="25">
        <v>5</v>
      </c>
      <c r="B13" s="26">
        <v>713</v>
      </c>
      <c r="C13" s="26" t="s">
        <v>100</v>
      </c>
      <c r="D13" s="20" t="s">
        <v>62</v>
      </c>
      <c r="E13" s="27" t="s">
        <v>181</v>
      </c>
      <c r="F13" s="28">
        <v>199</v>
      </c>
      <c r="G13" s="29"/>
      <c r="H13" s="18">
        <f t="shared" si="1"/>
        <v>0</v>
      </c>
    </row>
    <row r="14" spans="1:8" s="7" customFormat="1" ht="15" customHeight="1" x14ac:dyDescent="0.3">
      <c r="A14" s="25">
        <v>5</v>
      </c>
      <c r="B14" s="26">
        <v>138</v>
      </c>
      <c r="C14" s="26" t="s">
        <v>57</v>
      </c>
      <c r="D14" s="20" t="s">
        <v>62</v>
      </c>
      <c r="E14" s="27" t="s">
        <v>182</v>
      </c>
      <c r="F14" s="28">
        <v>199</v>
      </c>
      <c r="G14" s="30"/>
      <c r="H14" s="18">
        <f t="shared" si="1"/>
        <v>0</v>
      </c>
    </row>
    <row r="15" spans="1:8" s="7" customFormat="1" ht="15" customHeight="1" x14ac:dyDescent="0.3">
      <c r="A15" s="25">
        <v>6</v>
      </c>
      <c r="B15" s="26">
        <v>144</v>
      </c>
      <c r="C15" s="26" t="s">
        <v>70</v>
      </c>
      <c r="D15" s="20" t="s">
        <v>62</v>
      </c>
      <c r="E15" s="27" t="s">
        <v>102</v>
      </c>
      <c r="F15" s="28">
        <v>349</v>
      </c>
      <c r="G15" s="29"/>
      <c r="H15" s="18">
        <f t="shared" si="1"/>
        <v>0</v>
      </c>
    </row>
    <row r="16" spans="1:8" s="7" customFormat="1" ht="15" customHeight="1" x14ac:dyDescent="0.3">
      <c r="A16" s="25">
        <v>6</v>
      </c>
      <c r="B16" s="26">
        <v>117</v>
      </c>
      <c r="C16" s="26" t="s">
        <v>49</v>
      </c>
      <c r="D16" s="20" t="s">
        <v>62</v>
      </c>
      <c r="E16" s="39" t="s">
        <v>101</v>
      </c>
      <c r="F16" s="28">
        <v>349</v>
      </c>
      <c r="G16" s="29"/>
      <c r="H16" s="18">
        <f t="shared" si="1"/>
        <v>0</v>
      </c>
    </row>
    <row r="17" spans="1:8" s="7" customFormat="1" ht="15" customHeight="1" x14ac:dyDescent="0.3">
      <c r="A17" s="25">
        <v>6</v>
      </c>
      <c r="B17" s="26">
        <v>118</v>
      </c>
      <c r="C17" s="26" t="s">
        <v>50</v>
      </c>
      <c r="D17" s="20" t="s">
        <v>62</v>
      </c>
      <c r="E17" s="39" t="s">
        <v>183</v>
      </c>
      <c r="F17" s="28">
        <v>399</v>
      </c>
      <c r="G17" s="30"/>
      <c r="H17" s="18">
        <f t="shared" si="1"/>
        <v>0</v>
      </c>
    </row>
    <row r="18" spans="1:8" s="7" customFormat="1" ht="15" customHeight="1" x14ac:dyDescent="0.3">
      <c r="A18" s="25">
        <v>6</v>
      </c>
      <c r="B18" s="26">
        <v>164</v>
      </c>
      <c r="C18" s="26" t="s">
        <v>103</v>
      </c>
      <c r="D18" s="20" t="s">
        <v>62</v>
      </c>
      <c r="E18" s="39" t="s">
        <v>104</v>
      </c>
      <c r="F18" s="28">
        <v>499</v>
      </c>
      <c r="G18" s="30"/>
      <c r="H18" s="18">
        <f t="shared" si="1"/>
        <v>0</v>
      </c>
    </row>
    <row r="19" spans="1:8" s="7" customFormat="1" ht="15" customHeight="1" x14ac:dyDescent="0.3">
      <c r="A19" s="25">
        <v>7</v>
      </c>
      <c r="B19" s="26">
        <v>129</v>
      </c>
      <c r="C19" s="26" t="s">
        <v>52</v>
      </c>
      <c r="D19" s="20" t="s">
        <v>62</v>
      </c>
      <c r="E19" s="39" t="s">
        <v>105</v>
      </c>
      <c r="F19" s="28">
        <v>449</v>
      </c>
      <c r="G19" s="29"/>
      <c r="H19" s="18">
        <f t="shared" si="1"/>
        <v>0</v>
      </c>
    </row>
    <row r="20" spans="1:8" s="7" customFormat="1" ht="15" customHeight="1" x14ac:dyDescent="0.3">
      <c r="A20" s="25">
        <v>7</v>
      </c>
      <c r="B20" s="26">
        <v>151</v>
      </c>
      <c r="C20" s="26" t="s">
        <v>68</v>
      </c>
      <c r="D20" s="20" t="s">
        <v>62</v>
      </c>
      <c r="E20" s="39" t="s">
        <v>106</v>
      </c>
      <c r="F20" s="28">
        <v>449</v>
      </c>
      <c r="G20" s="30"/>
      <c r="H20" s="18">
        <f t="shared" si="1"/>
        <v>0</v>
      </c>
    </row>
    <row r="21" spans="1:8" s="7" customFormat="1" ht="15" customHeight="1" x14ac:dyDescent="0.3">
      <c r="A21" s="25">
        <v>7</v>
      </c>
      <c r="B21" s="26">
        <v>130</v>
      </c>
      <c r="C21" s="26" t="s">
        <v>53</v>
      </c>
      <c r="D21" s="20" t="s">
        <v>62</v>
      </c>
      <c r="E21" s="39" t="s">
        <v>184</v>
      </c>
      <c r="F21" s="28">
        <v>499</v>
      </c>
      <c r="G21" s="29"/>
      <c r="H21" s="18">
        <f t="shared" si="1"/>
        <v>0</v>
      </c>
    </row>
    <row r="22" spans="1:8" s="7" customFormat="1" ht="15" customHeight="1" x14ac:dyDescent="0.3">
      <c r="A22" s="25">
        <v>8</v>
      </c>
      <c r="B22" s="26">
        <v>169</v>
      </c>
      <c r="C22" s="26" t="s">
        <v>107</v>
      </c>
      <c r="D22" s="20" t="s">
        <v>62</v>
      </c>
      <c r="E22" s="39" t="s">
        <v>108</v>
      </c>
      <c r="F22" s="28">
        <v>499</v>
      </c>
      <c r="G22" s="29"/>
      <c r="H22" s="18">
        <f t="shared" si="1"/>
        <v>0</v>
      </c>
    </row>
    <row r="23" spans="1:8" s="7" customFormat="1" ht="15" customHeight="1" x14ac:dyDescent="0.3">
      <c r="A23" s="25">
        <v>8</v>
      </c>
      <c r="B23" s="26">
        <v>124</v>
      </c>
      <c r="C23" s="26" t="s">
        <v>51</v>
      </c>
      <c r="D23" s="20" t="s">
        <v>62</v>
      </c>
      <c r="E23" s="27" t="s">
        <v>185</v>
      </c>
      <c r="F23" s="28">
        <v>549</v>
      </c>
      <c r="G23" s="30"/>
      <c r="H23" s="18">
        <f t="shared" si="1"/>
        <v>0</v>
      </c>
    </row>
    <row r="24" spans="1:8" s="7" customFormat="1" ht="15" customHeight="1" x14ac:dyDescent="0.3">
      <c r="A24" s="25">
        <v>8</v>
      </c>
      <c r="B24" s="26">
        <v>114</v>
      </c>
      <c r="C24" s="26" t="s">
        <v>48</v>
      </c>
      <c r="D24" s="20" t="s">
        <v>62</v>
      </c>
      <c r="E24" s="39" t="s">
        <v>186</v>
      </c>
      <c r="F24" s="28">
        <v>599</v>
      </c>
      <c r="G24" s="30"/>
      <c r="H24" s="18">
        <f t="shared" si="1"/>
        <v>0</v>
      </c>
    </row>
    <row r="25" spans="1:8" s="7" customFormat="1" ht="15" customHeight="1" x14ac:dyDescent="0.3">
      <c r="A25" s="25">
        <v>9</v>
      </c>
      <c r="B25" s="26">
        <v>142</v>
      </c>
      <c r="C25" s="26" t="s">
        <v>69</v>
      </c>
      <c r="D25" s="20" t="s">
        <v>62</v>
      </c>
      <c r="E25" s="27" t="s">
        <v>109</v>
      </c>
      <c r="F25" s="28">
        <v>599</v>
      </c>
      <c r="G25" s="29"/>
      <c r="H25" s="18">
        <f t="shared" si="1"/>
        <v>0</v>
      </c>
    </row>
    <row r="26" spans="1:8" s="7" customFormat="1" ht="15" customHeight="1" x14ac:dyDescent="0.3">
      <c r="A26" s="25">
        <v>9</v>
      </c>
      <c r="B26" s="26">
        <v>168</v>
      </c>
      <c r="C26" s="26" t="s">
        <v>110</v>
      </c>
      <c r="D26" s="20" t="s">
        <v>62</v>
      </c>
      <c r="E26" s="27" t="s">
        <v>111</v>
      </c>
      <c r="F26" s="28">
        <v>799</v>
      </c>
      <c r="G26" s="30"/>
      <c r="H26" s="18">
        <f t="shared" si="1"/>
        <v>0</v>
      </c>
    </row>
    <row r="27" spans="1:8" s="7" customFormat="1" ht="15" customHeight="1" x14ac:dyDescent="0.3">
      <c r="A27" s="25">
        <v>9</v>
      </c>
      <c r="B27" s="26">
        <v>154</v>
      </c>
      <c r="C27" s="26" t="s">
        <v>67</v>
      </c>
      <c r="D27" s="20" t="s">
        <v>62</v>
      </c>
      <c r="E27" s="27" t="s">
        <v>187</v>
      </c>
      <c r="F27" s="28">
        <v>799</v>
      </c>
      <c r="G27" s="29"/>
      <c r="H27" s="18">
        <f t="shared" si="1"/>
        <v>0</v>
      </c>
    </row>
    <row r="28" spans="1:8" s="7" customFormat="1" ht="15" customHeight="1" x14ac:dyDescent="0.3">
      <c r="A28" s="25">
        <v>10</v>
      </c>
      <c r="B28" s="26">
        <v>167</v>
      </c>
      <c r="C28" s="26" t="s">
        <v>115</v>
      </c>
      <c r="D28" s="20" t="s">
        <v>62</v>
      </c>
      <c r="E28" s="39" t="s">
        <v>116</v>
      </c>
      <c r="F28" s="28">
        <v>899</v>
      </c>
      <c r="G28" s="29"/>
      <c r="H28" s="18">
        <f t="shared" si="1"/>
        <v>0</v>
      </c>
    </row>
    <row r="29" spans="1:8" s="7" customFormat="1" ht="15" customHeight="1" x14ac:dyDescent="0.3">
      <c r="A29" s="25">
        <v>10</v>
      </c>
      <c r="B29" s="26">
        <v>166</v>
      </c>
      <c r="C29" s="26" t="s">
        <v>112</v>
      </c>
      <c r="D29" s="20" t="s">
        <v>62</v>
      </c>
      <c r="E29" s="39" t="s">
        <v>113</v>
      </c>
      <c r="F29" s="28">
        <v>899</v>
      </c>
      <c r="G29" s="30"/>
      <c r="H29" s="18">
        <f t="shared" si="1"/>
        <v>0</v>
      </c>
    </row>
    <row r="30" spans="1:8" s="7" customFormat="1" ht="15" customHeight="1" x14ac:dyDescent="0.3">
      <c r="A30" s="25">
        <v>10</v>
      </c>
      <c r="B30" s="26">
        <v>165</v>
      </c>
      <c r="C30" s="26" t="s">
        <v>114</v>
      </c>
      <c r="D30" s="20" t="s">
        <v>62</v>
      </c>
      <c r="E30" s="39" t="s">
        <v>188</v>
      </c>
      <c r="F30" s="28">
        <v>999</v>
      </c>
      <c r="G30" s="30"/>
      <c r="H30" s="18">
        <f t="shared" si="1"/>
        <v>0</v>
      </c>
    </row>
    <row r="31" spans="1:8" s="7" customFormat="1" ht="15" customHeight="1" x14ac:dyDescent="0.3">
      <c r="A31" s="25">
        <v>11</v>
      </c>
      <c r="B31" s="26">
        <v>160</v>
      </c>
      <c r="C31" s="26" t="s">
        <v>117</v>
      </c>
      <c r="D31" s="20" t="s">
        <v>62</v>
      </c>
      <c r="E31" s="39" t="s">
        <v>118</v>
      </c>
      <c r="F31" s="28">
        <v>1199</v>
      </c>
      <c r="G31" s="29"/>
      <c r="H31" s="18">
        <f t="shared" si="1"/>
        <v>0</v>
      </c>
    </row>
    <row r="32" spans="1:8" s="7" customFormat="1" ht="15" customHeight="1" x14ac:dyDescent="0.3">
      <c r="A32" s="25">
        <v>12</v>
      </c>
      <c r="B32" s="26">
        <v>92</v>
      </c>
      <c r="C32" s="26" t="s">
        <v>39</v>
      </c>
      <c r="D32" s="20" t="s">
        <v>62</v>
      </c>
      <c r="E32" s="27" t="s">
        <v>189</v>
      </c>
      <c r="F32" s="28">
        <v>1399</v>
      </c>
      <c r="G32" s="30"/>
      <c r="H32" s="18">
        <f t="shared" si="1"/>
        <v>0</v>
      </c>
    </row>
    <row r="33" spans="1:8" s="7" customFormat="1" ht="15" customHeight="1" x14ac:dyDescent="0.3">
      <c r="A33" s="25">
        <v>12</v>
      </c>
      <c r="B33" s="26">
        <v>139</v>
      </c>
      <c r="C33" s="26" t="s">
        <v>58</v>
      </c>
      <c r="D33" s="20" t="s">
        <v>62</v>
      </c>
      <c r="E33" s="39" t="s">
        <v>190</v>
      </c>
      <c r="F33" s="28">
        <v>1599</v>
      </c>
      <c r="G33" s="29"/>
      <c r="H33" s="18">
        <f t="shared" si="1"/>
        <v>0</v>
      </c>
    </row>
    <row r="34" spans="1:8" s="7" customFormat="1" ht="15" customHeight="1" x14ac:dyDescent="0.3">
      <c r="A34" s="25">
        <v>13</v>
      </c>
      <c r="B34" s="26">
        <v>162</v>
      </c>
      <c r="C34" s="26" t="s">
        <v>121</v>
      </c>
      <c r="D34" s="20" t="s">
        <v>62</v>
      </c>
      <c r="E34" s="39" t="s">
        <v>122</v>
      </c>
      <c r="F34" s="28">
        <v>1599</v>
      </c>
      <c r="G34" s="29"/>
      <c r="H34" s="18">
        <f t="shared" si="1"/>
        <v>0</v>
      </c>
    </row>
    <row r="35" spans="1:8" s="7" customFormat="1" ht="15" customHeight="1" x14ac:dyDescent="0.3">
      <c r="A35" s="25">
        <v>13</v>
      </c>
      <c r="B35" s="26">
        <v>131</v>
      </c>
      <c r="C35" s="26" t="s">
        <v>119</v>
      </c>
      <c r="D35" s="20" t="s">
        <v>62</v>
      </c>
      <c r="E35" s="27" t="s">
        <v>120</v>
      </c>
      <c r="F35" s="28">
        <v>1799</v>
      </c>
      <c r="G35" s="30"/>
      <c r="H35" s="18">
        <f t="shared" si="1"/>
        <v>0</v>
      </c>
    </row>
    <row r="36" spans="1:8" s="7" customFormat="1" ht="15" customHeight="1" x14ac:dyDescent="0.3">
      <c r="A36" s="25">
        <v>14</v>
      </c>
      <c r="B36" s="26">
        <v>18</v>
      </c>
      <c r="C36" s="26" t="s">
        <v>18</v>
      </c>
      <c r="D36" s="20" t="s">
        <v>62</v>
      </c>
      <c r="E36" s="27" t="s">
        <v>191</v>
      </c>
      <c r="F36" s="28">
        <v>199</v>
      </c>
      <c r="G36" s="30"/>
      <c r="H36" s="18">
        <f t="shared" ref="H36:H68" si="2">F36*G36</f>
        <v>0</v>
      </c>
    </row>
    <row r="37" spans="1:8" s="7" customFormat="1" ht="15" customHeight="1" x14ac:dyDescent="0.3">
      <c r="A37" s="25">
        <v>14</v>
      </c>
      <c r="B37" s="26">
        <v>161</v>
      </c>
      <c r="C37" s="26" t="s">
        <v>91</v>
      </c>
      <c r="D37" s="20" t="s">
        <v>62</v>
      </c>
      <c r="E37" s="27" t="s">
        <v>195</v>
      </c>
      <c r="F37" s="28">
        <v>199</v>
      </c>
      <c r="G37" s="29"/>
      <c r="H37" s="18">
        <f t="shared" si="2"/>
        <v>0</v>
      </c>
    </row>
    <row r="38" spans="1:8" s="7" customFormat="1" ht="15" customHeight="1" x14ac:dyDescent="0.3">
      <c r="A38" s="25">
        <v>14</v>
      </c>
      <c r="B38" s="26">
        <v>20</v>
      </c>
      <c r="C38" s="26" t="s">
        <v>19</v>
      </c>
      <c r="D38" s="20" t="s">
        <v>62</v>
      </c>
      <c r="E38" s="27" t="s">
        <v>192</v>
      </c>
      <c r="F38" s="28">
        <v>299</v>
      </c>
      <c r="G38" s="30"/>
      <c r="H38" s="18">
        <f t="shared" si="2"/>
        <v>0</v>
      </c>
    </row>
    <row r="39" spans="1:8" s="7" customFormat="1" ht="15" customHeight="1" x14ac:dyDescent="0.3">
      <c r="A39" s="25">
        <v>14</v>
      </c>
      <c r="B39" s="26">
        <v>24</v>
      </c>
      <c r="C39" s="26" t="s">
        <v>21</v>
      </c>
      <c r="D39" s="20" t="s">
        <v>62</v>
      </c>
      <c r="E39" s="27" t="s">
        <v>194</v>
      </c>
      <c r="F39" s="28">
        <v>499</v>
      </c>
      <c r="G39" s="29"/>
      <c r="H39" s="18">
        <f t="shared" si="2"/>
        <v>0</v>
      </c>
    </row>
    <row r="40" spans="1:8" s="7" customFormat="1" ht="15" customHeight="1" x14ac:dyDescent="0.3">
      <c r="A40" s="25">
        <v>14</v>
      </c>
      <c r="B40" s="26">
        <v>21</v>
      </c>
      <c r="C40" s="26" t="s">
        <v>20</v>
      </c>
      <c r="D40" s="20" t="s">
        <v>62</v>
      </c>
      <c r="E40" s="27" t="s">
        <v>193</v>
      </c>
      <c r="F40" s="28">
        <v>149</v>
      </c>
      <c r="G40" s="29"/>
      <c r="H40" s="18">
        <f t="shared" si="2"/>
        <v>0</v>
      </c>
    </row>
    <row r="41" spans="1:8" s="7" customFormat="1" ht="15" customHeight="1" x14ac:dyDescent="0.3">
      <c r="A41" s="25">
        <v>15</v>
      </c>
      <c r="B41" s="26">
        <v>930</v>
      </c>
      <c r="C41" s="26" t="s">
        <v>124</v>
      </c>
      <c r="D41" s="20" t="s">
        <v>62</v>
      </c>
      <c r="E41" s="27" t="s">
        <v>196</v>
      </c>
      <c r="F41" s="28">
        <v>499</v>
      </c>
      <c r="G41" s="30"/>
      <c r="H41" s="18">
        <f t="shared" si="2"/>
        <v>0</v>
      </c>
    </row>
    <row r="42" spans="1:8" s="7" customFormat="1" ht="15" customHeight="1" x14ac:dyDescent="0.3">
      <c r="A42" s="25">
        <v>15</v>
      </c>
      <c r="B42" s="26">
        <v>932</v>
      </c>
      <c r="C42" s="26" t="s">
        <v>123</v>
      </c>
      <c r="D42" s="20" t="s">
        <v>62</v>
      </c>
      <c r="E42" s="27" t="s">
        <v>197</v>
      </c>
      <c r="F42" s="28">
        <v>499</v>
      </c>
      <c r="G42" s="30"/>
      <c r="H42" s="18">
        <f t="shared" si="2"/>
        <v>0</v>
      </c>
    </row>
    <row r="43" spans="1:8" s="7" customFormat="1" ht="15" customHeight="1" x14ac:dyDescent="0.3">
      <c r="A43" s="25">
        <v>16</v>
      </c>
      <c r="B43" s="26">
        <v>929</v>
      </c>
      <c r="C43" s="26" t="s">
        <v>127</v>
      </c>
      <c r="D43" s="20" t="s">
        <v>62</v>
      </c>
      <c r="E43" s="27" t="s">
        <v>198</v>
      </c>
      <c r="F43" s="28">
        <v>599</v>
      </c>
      <c r="G43" s="30"/>
      <c r="H43" s="18">
        <f t="shared" si="2"/>
        <v>0</v>
      </c>
    </row>
    <row r="44" spans="1:8" s="7" customFormat="1" ht="15" customHeight="1" x14ac:dyDescent="0.3">
      <c r="A44" s="25">
        <v>16</v>
      </c>
      <c r="B44" s="26">
        <v>928</v>
      </c>
      <c r="C44" s="26" t="s">
        <v>126</v>
      </c>
      <c r="D44" s="20" t="s">
        <v>62</v>
      </c>
      <c r="E44" s="27" t="s">
        <v>199</v>
      </c>
      <c r="F44" s="28">
        <v>599</v>
      </c>
      <c r="G44" s="29"/>
      <c r="H44" s="18">
        <f t="shared" si="2"/>
        <v>0</v>
      </c>
    </row>
    <row r="45" spans="1:8" s="7" customFormat="1" ht="15" customHeight="1" x14ac:dyDescent="0.3">
      <c r="A45" s="25">
        <v>16</v>
      </c>
      <c r="B45" s="26">
        <v>927</v>
      </c>
      <c r="C45" s="26" t="s">
        <v>125</v>
      </c>
      <c r="D45" s="20" t="s">
        <v>62</v>
      </c>
      <c r="E45" s="27" t="s">
        <v>200</v>
      </c>
      <c r="F45" s="28">
        <v>999</v>
      </c>
      <c r="G45" s="30"/>
      <c r="H45" s="18">
        <f t="shared" si="2"/>
        <v>0</v>
      </c>
    </row>
    <row r="46" spans="1:8" s="7" customFormat="1" ht="15" customHeight="1" x14ac:dyDescent="0.3">
      <c r="A46" s="25">
        <v>17</v>
      </c>
      <c r="B46" s="26">
        <v>925</v>
      </c>
      <c r="C46" s="26" t="s">
        <v>129</v>
      </c>
      <c r="D46" s="20" t="s">
        <v>62</v>
      </c>
      <c r="E46" s="27" t="s">
        <v>202</v>
      </c>
      <c r="F46" s="28">
        <v>1299</v>
      </c>
      <c r="G46" s="29"/>
      <c r="H46" s="18">
        <f t="shared" si="2"/>
        <v>0</v>
      </c>
    </row>
    <row r="47" spans="1:8" s="7" customFormat="1" ht="15" customHeight="1" x14ac:dyDescent="0.3">
      <c r="A47" s="25">
        <v>17</v>
      </c>
      <c r="B47" s="26">
        <v>924</v>
      </c>
      <c r="C47" s="26" t="s">
        <v>128</v>
      </c>
      <c r="D47" s="20" t="s">
        <v>62</v>
      </c>
      <c r="E47" s="39" t="s">
        <v>201</v>
      </c>
      <c r="F47" s="28">
        <v>1599</v>
      </c>
      <c r="G47" s="29"/>
      <c r="H47" s="18">
        <f t="shared" si="2"/>
        <v>0</v>
      </c>
    </row>
    <row r="48" spans="1:8" s="7" customFormat="1" ht="15" customHeight="1" x14ac:dyDescent="0.3">
      <c r="A48" s="25">
        <v>18</v>
      </c>
      <c r="B48" s="26">
        <v>923</v>
      </c>
      <c r="C48" s="26" t="s">
        <v>131</v>
      </c>
      <c r="D48" s="20" t="s">
        <v>62</v>
      </c>
      <c r="E48" s="39" t="s">
        <v>225</v>
      </c>
      <c r="F48" s="28">
        <v>1699</v>
      </c>
      <c r="G48" s="30"/>
      <c r="H48" s="18">
        <f t="shared" si="2"/>
        <v>0</v>
      </c>
    </row>
    <row r="49" spans="1:8" s="7" customFormat="1" ht="15" customHeight="1" x14ac:dyDescent="0.3">
      <c r="A49" s="25">
        <v>18</v>
      </c>
      <c r="B49" s="26">
        <v>922</v>
      </c>
      <c r="C49" s="26" t="s">
        <v>130</v>
      </c>
      <c r="D49" s="20" t="s">
        <v>62</v>
      </c>
      <c r="E49" s="27" t="s">
        <v>203</v>
      </c>
      <c r="F49" s="28">
        <v>1799</v>
      </c>
      <c r="G49" s="30"/>
      <c r="H49" s="18">
        <f t="shared" si="2"/>
        <v>0</v>
      </c>
    </row>
    <row r="50" spans="1:8" s="7" customFormat="1" ht="15" customHeight="1" x14ac:dyDescent="0.3">
      <c r="A50" s="25">
        <v>19</v>
      </c>
      <c r="B50" s="26">
        <v>155</v>
      </c>
      <c r="C50" s="26" t="s">
        <v>61</v>
      </c>
      <c r="D50" s="20" t="s">
        <v>62</v>
      </c>
      <c r="E50" s="27" t="s">
        <v>226</v>
      </c>
      <c r="F50" s="28">
        <v>149</v>
      </c>
      <c r="G50" s="29"/>
      <c r="H50" s="18">
        <f t="shared" si="2"/>
        <v>0</v>
      </c>
    </row>
    <row r="51" spans="1:8" s="7" customFormat="1" ht="15" customHeight="1" x14ac:dyDescent="0.3">
      <c r="A51" s="25">
        <v>19</v>
      </c>
      <c r="B51" s="26">
        <v>17</v>
      </c>
      <c r="C51" s="26" t="s">
        <v>17</v>
      </c>
      <c r="D51" s="20" t="s">
        <v>62</v>
      </c>
      <c r="E51" s="27" t="s">
        <v>236</v>
      </c>
      <c r="F51" s="28">
        <v>349</v>
      </c>
      <c r="G51" s="30"/>
      <c r="H51" s="18">
        <f t="shared" si="2"/>
        <v>0</v>
      </c>
    </row>
    <row r="52" spans="1:8" s="12" customFormat="1" ht="15" customHeight="1" x14ac:dyDescent="0.3">
      <c r="A52" s="25">
        <v>19</v>
      </c>
      <c r="B52" s="26">
        <v>136</v>
      </c>
      <c r="C52" s="26" t="s">
        <v>55</v>
      </c>
      <c r="D52" s="20" t="s">
        <v>62</v>
      </c>
      <c r="E52" s="39" t="s">
        <v>132</v>
      </c>
      <c r="F52" s="28">
        <v>69</v>
      </c>
      <c r="G52" s="29"/>
      <c r="H52" s="18">
        <f t="shared" si="2"/>
        <v>0</v>
      </c>
    </row>
    <row r="53" spans="1:8" s="12" customFormat="1" ht="15" customHeight="1" x14ac:dyDescent="0.3">
      <c r="A53" s="25">
        <v>19</v>
      </c>
      <c r="B53" s="26">
        <v>108</v>
      </c>
      <c r="C53" s="26" t="s">
        <v>43</v>
      </c>
      <c r="D53" s="20" t="s">
        <v>62</v>
      </c>
      <c r="E53" s="39" t="s">
        <v>133</v>
      </c>
      <c r="F53" s="28">
        <v>599</v>
      </c>
      <c r="G53" s="29"/>
      <c r="H53" s="18">
        <f t="shared" si="2"/>
        <v>0</v>
      </c>
    </row>
    <row r="54" spans="1:8" s="7" customFormat="1" ht="15" customHeight="1" x14ac:dyDescent="0.3">
      <c r="A54" s="25">
        <v>20</v>
      </c>
      <c r="B54" s="26">
        <v>134</v>
      </c>
      <c r="C54" s="26" t="s">
        <v>74</v>
      </c>
      <c r="D54" s="20" t="s">
        <v>62</v>
      </c>
      <c r="E54" s="39" t="s">
        <v>134</v>
      </c>
      <c r="F54" s="28">
        <v>129</v>
      </c>
      <c r="G54" s="30"/>
      <c r="H54" s="18">
        <f t="shared" si="2"/>
        <v>0</v>
      </c>
    </row>
    <row r="55" spans="1:8" s="7" customFormat="1" ht="15" customHeight="1" x14ac:dyDescent="0.3">
      <c r="A55" s="25">
        <v>20</v>
      </c>
      <c r="B55" s="26">
        <v>148</v>
      </c>
      <c r="C55" s="26" t="s">
        <v>89</v>
      </c>
      <c r="D55" s="20" t="s">
        <v>62</v>
      </c>
      <c r="E55" s="27" t="s">
        <v>204</v>
      </c>
      <c r="F55" s="28">
        <v>149</v>
      </c>
      <c r="G55" s="30"/>
      <c r="H55" s="18">
        <f t="shared" si="2"/>
        <v>0</v>
      </c>
    </row>
    <row r="56" spans="1:8" s="7" customFormat="1" ht="15" customHeight="1" x14ac:dyDescent="0.3">
      <c r="A56" s="25">
        <v>20</v>
      </c>
      <c r="B56" s="26">
        <v>82</v>
      </c>
      <c r="C56" s="26" t="s">
        <v>73</v>
      </c>
      <c r="D56" s="20" t="s">
        <v>62</v>
      </c>
      <c r="E56" s="27" t="s">
        <v>135</v>
      </c>
      <c r="F56" s="28">
        <v>349</v>
      </c>
      <c r="G56" s="29"/>
      <c r="H56" s="18">
        <f t="shared" si="2"/>
        <v>0</v>
      </c>
    </row>
    <row r="57" spans="1:8" s="7" customFormat="1" ht="15" customHeight="1" x14ac:dyDescent="0.3">
      <c r="A57" s="25">
        <v>20</v>
      </c>
      <c r="B57" s="26">
        <v>98</v>
      </c>
      <c r="C57" s="26" t="s">
        <v>41</v>
      </c>
      <c r="D57" s="20" t="s">
        <v>62</v>
      </c>
      <c r="E57" s="27" t="s">
        <v>205</v>
      </c>
      <c r="F57" s="28">
        <v>29</v>
      </c>
      <c r="G57" s="30"/>
      <c r="H57" s="18">
        <f t="shared" si="2"/>
        <v>0</v>
      </c>
    </row>
    <row r="58" spans="1:8" s="7" customFormat="1" ht="15" customHeight="1" x14ac:dyDescent="0.3">
      <c r="A58" s="25">
        <v>21</v>
      </c>
      <c r="B58" s="26">
        <v>176</v>
      </c>
      <c r="C58" s="26" t="s">
        <v>139</v>
      </c>
      <c r="D58" s="20" t="s">
        <v>62</v>
      </c>
      <c r="E58" s="27" t="s">
        <v>140</v>
      </c>
      <c r="F58" s="28">
        <v>499</v>
      </c>
      <c r="G58" s="29"/>
      <c r="H58" s="18">
        <f t="shared" si="2"/>
        <v>0</v>
      </c>
    </row>
    <row r="59" spans="1:8" s="12" customFormat="1" ht="15" customHeight="1" x14ac:dyDescent="0.3">
      <c r="A59" s="25">
        <v>21</v>
      </c>
      <c r="B59" s="26">
        <v>150</v>
      </c>
      <c r="C59" s="26" t="s">
        <v>71</v>
      </c>
      <c r="D59" s="20" t="s">
        <v>62</v>
      </c>
      <c r="E59" s="27" t="s">
        <v>136</v>
      </c>
      <c r="F59" s="28">
        <v>999</v>
      </c>
      <c r="G59" s="29"/>
      <c r="H59" s="18">
        <f t="shared" si="2"/>
        <v>0</v>
      </c>
    </row>
    <row r="60" spans="1:8" s="12" customFormat="1" ht="15" customHeight="1" x14ac:dyDescent="0.3">
      <c r="A60" s="25">
        <v>21</v>
      </c>
      <c r="B60" s="26">
        <v>172</v>
      </c>
      <c r="C60" s="26" t="s">
        <v>137</v>
      </c>
      <c r="D60" s="20" t="s">
        <v>62</v>
      </c>
      <c r="E60" s="27" t="s">
        <v>138</v>
      </c>
      <c r="F60" s="28">
        <v>1399</v>
      </c>
      <c r="G60" s="30"/>
      <c r="H60" s="18">
        <f t="shared" si="2"/>
        <v>0</v>
      </c>
    </row>
    <row r="61" spans="1:8" s="7" customFormat="1" ht="15" customHeight="1" x14ac:dyDescent="0.3">
      <c r="A61" s="25">
        <v>22</v>
      </c>
      <c r="B61" s="26">
        <v>174</v>
      </c>
      <c r="C61" s="26" t="s">
        <v>141</v>
      </c>
      <c r="D61" s="20" t="s">
        <v>62</v>
      </c>
      <c r="E61" s="27" t="s">
        <v>142</v>
      </c>
      <c r="F61" s="28">
        <v>1799</v>
      </c>
      <c r="G61" s="30"/>
      <c r="H61" s="18">
        <f t="shared" si="2"/>
        <v>0</v>
      </c>
    </row>
    <row r="62" spans="1:8" s="7" customFormat="1" ht="15" customHeight="1" x14ac:dyDescent="0.3">
      <c r="A62" s="25">
        <v>22</v>
      </c>
      <c r="B62" s="26">
        <v>175</v>
      </c>
      <c r="C62" s="26" t="s">
        <v>143</v>
      </c>
      <c r="D62" s="20" t="s">
        <v>62</v>
      </c>
      <c r="E62" s="27" t="s">
        <v>144</v>
      </c>
      <c r="F62" s="28">
        <v>1799</v>
      </c>
      <c r="G62" s="29"/>
      <c r="H62" s="18">
        <f t="shared" si="2"/>
        <v>0</v>
      </c>
    </row>
    <row r="63" spans="1:8" s="7" customFormat="1" ht="15" customHeight="1" x14ac:dyDescent="0.3">
      <c r="A63" s="25">
        <v>23</v>
      </c>
      <c r="B63" s="26">
        <v>173</v>
      </c>
      <c r="C63" s="26" t="s">
        <v>146</v>
      </c>
      <c r="D63" s="20" t="s">
        <v>62</v>
      </c>
      <c r="E63" s="27" t="s">
        <v>147</v>
      </c>
      <c r="F63" s="28">
        <v>1599</v>
      </c>
      <c r="G63" s="30"/>
      <c r="H63" s="18">
        <f t="shared" si="2"/>
        <v>0</v>
      </c>
    </row>
    <row r="64" spans="1:8" s="7" customFormat="1" ht="15" customHeight="1" x14ac:dyDescent="0.3">
      <c r="A64" s="25">
        <v>23</v>
      </c>
      <c r="B64" s="26">
        <v>171</v>
      </c>
      <c r="C64" s="26" t="s">
        <v>145</v>
      </c>
      <c r="D64" s="20" t="s">
        <v>62</v>
      </c>
      <c r="E64" s="27" t="s">
        <v>227</v>
      </c>
      <c r="F64" s="28">
        <v>1999</v>
      </c>
      <c r="G64" s="29"/>
      <c r="H64" s="18">
        <f t="shared" ref="H64" si="3">F64*G64</f>
        <v>0</v>
      </c>
    </row>
    <row r="65" spans="1:8" s="7" customFormat="1" ht="15" customHeight="1" x14ac:dyDescent="0.3">
      <c r="A65" s="25">
        <v>24</v>
      </c>
      <c r="B65" s="20">
        <v>111</v>
      </c>
      <c r="C65" s="26" t="s">
        <v>46</v>
      </c>
      <c r="D65" s="20" t="s">
        <v>62</v>
      </c>
      <c r="E65" s="27" t="s">
        <v>206</v>
      </c>
      <c r="F65" s="28">
        <v>1999</v>
      </c>
      <c r="G65" s="29"/>
      <c r="H65" s="18">
        <f t="shared" si="2"/>
        <v>0</v>
      </c>
    </row>
    <row r="66" spans="1:8" s="7" customFormat="1" ht="15" customHeight="1" x14ac:dyDescent="0.3">
      <c r="A66" s="25">
        <v>24</v>
      </c>
      <c r="B66" s="26">
        <v>112</v>
      </c>
      <c r="C66" s="26" t="s">
        <v>47</v>
      </c>
      <c r="D66" s="20" t="s">
        <v>62</v>
      </c>
      <c r="E66" s="27" t="s">
        <v>207</v>
      </c>
      <c r="F66" s="28">
        <v>1999</v>
      </c>
      <c r="G66" s="29"/>
      <c r="H66" s="18">
        <f t="shared" si="2"/>
        <v>0</v>
      </c>
    </row>
    <row r="67" spans="1:8" s="7" customFormat="1" ht="15" customHeight="1" x14ac:dyDescent="0.3">
      <c r="A67" s="25">
        <v>25</v>
      </c>
      <c r="B67" s="26">
        <v>97</v>
      </c>
      <c r="C67" s="26" t="s">
        <v>40</v>
      </c>
      <c r="D67" s="20" t="s">
        <v>62</v>
      </c>
      <c r="E67" s="27" t="s">
        <v>208</v>
      </c>
      <c r="F67" s="28">
        <v>1999</v>
      </c>
      <c r="G67" s="30"/>
      <c r="H67" s="18">
        <f t="shared" si="2"/>
        <v>0</v>
      </c>
    </row>
    <row r="68" spans="1:8" s="7" customFormat="1" ht="15" customHeight="1" x14ac:dyDescent="0.3">
      <c r="A68" s="25">
        <v>25</v>
      </c>
      <c r="B68" s="26">
        <v>103</v>
      </c>
      <c r="C68" s="26" t="s">
        <v>42</v>
      </c>
      <c r="D68" s="20" t="s">
        <v>62</v>
      </c>
      <c r="E68" s="27" t="s">
        <v>209</v>
      </c>
      <c r="F68" s="28">
        <v>1999</v>
      </c>
      <c r="G68" s="30"/>
      <c r="H68" s="18">
        <f t="shared" si="2"/>
        <v>0</v>
      </c>
    </row>
    <row r="69" spans="1:8" s="7" customFormat="1" ht="15" customHeight="1" x14ac:dyDescent="0.3">
      <c r="A69" s="25">
        <v>26</v>
      </c>
      <c r="B69" s="26">
        <v>56</v>
      </c>
      <c r="C69" s="26" t="s">
        <v>27</v>
      </c>
      <c r="D69" s="20" t="s">
        <v>62</v>
      </c>
      <c r="E69" s="27" t="s">
        <v>211</v>
      </c>
      <c r="F69" s="28">
        <v>199</v>
      </c>
      <c r="G69" s="29"/>
      <c r="H69" s="18">
        <f t="shared" ref="H69:H111" si="4">F69*G69</f>
        <v>0</v>
      </c>
    </row>
    <row r="70" spans="1:8" s="7" customFormat="1" ht="15" customHeight="1" x14ac:dyDescent="0.3">
      <c r="A70" s="25">
        <v>26</v>
      </c>
      <c r="B70" s="26">
        <v>55</v>
      </c>
      <c r="C70" s="26" t="s">
        <v>26</v>
      </c>
      <c r="D70" s="20" t="s">
        <v>62</v>
      </c>
      <c r="E70" s="27" t="s">
        <v>212</v>
      </c>
      <c r="F70" s="28">
        <v>89</v>
      </c>
      <c r="G70" s="30"/>
      <c r="H70" s="18">
        <f t="shared" si="4"/>
        <v>0</v>
      </c>
    </row>
    <row r="71" spans="1:8" s="7" customFormat="1" ht="15" customHeight="1" x14ac:dyDescent="0.3">
      <c r="A71" s="25">
        <v>26</v>
      </c>
      <c r="B71" s="20" t="s">
        <v>94</v>
      </c>
      <c r="C71" s="26" t="s">
        <v>26</v>
      </c>
      <c r="D71" s="20" t="s">
        <v>62</v>
      </c>
      <c r="E71" s="27" t="s">
        <v>232</v>
      </c>
      <c r="F71" s="28">
        <v>139</v>
      </c>
      <c r="G71" s="29"/>
      <c r="H71" s="18">
        <f t="shared" ref="H71" si="5">F71*G71</f>
        <v>0</v>
      </c>
    </row>
    <row r="72" spans="1:8" s="7" customFormat="1" ht="15" customHeight="1" x14ac:dyDescent="0.3">
      <c r="A72" s="25">
        <v>26</v>
      </c>
      <c r="B72" s="26">
        <v>137</v>
      </c>
      <c r="C72" s="26" t="s">
        <v>56</v>
      </c>
      <c r="D72" s="20" t="s">
        <v>62</v>
      </c>
      <c r="E72" s="27" t="s">
        <v>214</v>
      </c>
      <c r="F72" s="28">
        <v>69</v>
      </c>
      <c r="G72" s="29"/>
      <c r="H72" s="18">
        <f t="shared" si="4"/>
        <v>0</v>
      </c>
    </row>
    <row r="73" spans="1:8" s="7" customFormat="1" ht="15" customHeight="1" x14ac:dyDescent="0.3">
      <c r="A73" s="25">
        <v>26</v>
      </c>
      <c r="B73" s="26">
        <v>54</v>
      </c>
      <c r="C73" s="26" t="s">
        <v>25</v>
      </c>
      <c r="D73" s="20" t="s">
        <v>62</v>
      </c>
      <c r="E73" s="27" t="s">
        <v>213</v>
      </c>
      <c r="F73" s="28">
        <v>129</v>
      </c>
      <c r="G73" s="29"/>
      <c r="H73" s="18">
        <f t="shared" si="4"/>
        <v>0</v>
      </c>
    </row>
    <row r="74" spans="1:8" s="7" customFormat="1" ht="15" customHeight="1" x14ac:dyDescent="0.3">
      <c r="A74" s="25">
        <v>26</v>
      </c>
      <c r="B74" s="26">
        <v>146</v>
      </c>
      <c r="C74" s="26" t="s">
        <v>90</v>
      </c>
      <c r="D74" s="20" t="s">
        <v>62</v>
      </c>
      <c r="E74" s="27" t="s">
        <v>210</v>
      </c>
      <c r="F74" s="28">
        <v>199</v>
      </c>
      <c r="G74" s="29"/>
      <c r="H74" s="18">
        <f t="shared" ref="H74" si="6">F74*G74</f>
        <v>0</v>
      </c>
    </row>
    <row r="75" spans="1:8" s="7" customFormat="1" ht="15" customHeight="1" x14ac:dyDescent="0.3">
      <c r="A75" s="25">
        <v>26</v>
      </c>
      <c r="B75" s="26">
        <v>178</v>
      </c>
      <c r="C75" s="26" t="s">
        <v>148</v>
      </c>
      <c r="D75" s="19" t="s">
        <v>78</v>
      </c>
      <c r="E75" s="27" t="s">
        <v>215</v>
      </c>
      <c r="F75" s="28">
        <v>79</v>
      </c>
      <c r="G75" s="29"/>
      <c r="H75" s="18">
        <f t="shared" si="4"/>
        <v>0</v>
      </c>
    </row>
    <row r="76" spans="1:8" ht="15" customHeight="1" x14ac:dyDescent="0.3">
      <c r="A76" s="25">
        <v>26</v>
      </c>
      <c r="B76" s="20" t="s">
        <v>244</v>
      </c>
      <c r="C76" s="26" t="s">
        <v>148</v>
      </c>
      <c r="D76" s="19" t="s">
        <v>78</v>
      </c>
      <c r="E76" s="27" t="s">
        <v>233</v>
      </c>
      <c r="F76" s="28">
        <v>99</v>
      </c>
      <c r="G76" s="30"/>
      <c r="H76" s="18">
        <f t="shared" si="4"/>
        <v>0</v>
      </c>
    </row>
    <row r="77" spans="1:8" ht="15" customHeight="1" x14ac:dyDescent="0.3">
      <c r="A77" s="25">
        <v>27</v>
      </c>
      <c r="B77" s="26">
        <v>109</v>
      </c>
      <c r="C77" s="26" t="s">
        <v>44</v>
      </c>
      <c r="D77" s="20" t="s">
        <v>62</v>
      </c>
      <c r="E77" s="27" t="s">
        <v>217</v>
      </c>
      <c r="F77" s="28">
        <v>79</v>
      </c>
      <c r="G77" s="30"/>
      <c r="H77" s="18">
        <f t="shared" si="4"/>
        <v>0</v>
      </c>
    </row>
    <row r="78" spans="1:8" ht="15" customHeight="1" x14ac:dyDescent="0.3">
      <c r="A78" s="25">
        <v>27</v>
      </c>
      <c r="B78" s="26">
        <v>49</v>
      </c>
      <c r="C78" s="26" t="s">
        <v>23</v>
      </c>
      <c r="D78" s="20" t="s">
        <v>62</v>
      </c>
      <c r="E78" s="27" t="s">
        <v>216</v>
      </c>
      <c r="F78" s="28">
        <v>129</v>
      </c>
      <c r="G78" s="29"/>
      <c r="H78" s="18">
        <f t="shared" si="4"/>
        <v>0</v>
      </c>
    </row>
    <row r="79" spans="1:8" ht="15" customHeight="1" x14ac:dyDescent="0.3">
      <c r="A79" s="25">
        <v>27</v>
      </c>
      <c r="B79" s="26">
        <v>48</v>
      </c>
      <c r="C79" s="26" t="s">
        <v>75</v>
      </c>
      <c r="D79" s="20" t="s">
        <v>62</v>
      </c>
      <c r="E79" s="39" t="s">
        <v>218</v>
      </c>
      <c r="F79" s="28">
        <v>69</v>
      </c>
      <c r="G79" s="30"/>
      <c r="H79" s="18">
        <f t="shared" ref="H79" si="7">F79*G79</f>
        <v>0</v>
      </c>
    </row>
    <row r="80" spans="1:8" ht="15" customHeight="1" x14ac:dyDescent="0.3">
      <c r="A80" s="25">
        <v>27</v>
      </c>
      <c r="B80" s="26">
        <v>50</v>
      </c>
      <c r="C80" s="26" t="s">
        <v>24</v>
      </c>
      <c r="D80" s="20" t="s">
        <v>62</v>
      </c>
      <c r="E80" s="39" t="s">
        <v>220</v>
      </c>
      <c r="F80" s="28">
        <v>169</v>
      </c>
      <c r="G80" s="30"/>
      <c r="H80" s="18">
        <f t="shared" si="4"/>
        <v>0</v>
      </c>
    </row>
    <row r="81" spans="1:8" ht="15" customHeight="1" x14ac:dyDescent="0.3">
      <c r="A81" s="25">
        <v>27</v>
      </c>
      <c r="B81" s="26">
        <v>147</v>
      </c>
      <c r="C81" s="26" t="s">
        <v>76</v>
      </c>
      <c r="D81" s="20" t="s">
        <v>62</v>
      </c>
      <c r="E81" s="27" t="s">
        <v>222</v>
      </c>
      <c r="F81" s="28">
        <v>179</v>
      </c>
      <c r="G81" s="29"/>
      <c r="H81" s="18">
        <f t="shared" si="4"/>
        <v>0</v>
      </c>
    </row>
    <row r="82" spans="1:8" ht="15" customHeight="1" x14ac:dyDescent="0.3">
      <c r="A82" s="25">
        <v>27</v>
      </c>
      <c r="B82" s="26">
        <v>177</v>
      </c>
      <c r="C82" s="26" t="s">
        <v>149</v>
      </c>
      <c r="D82" s="19" t="s">
        <v>78</v>
      </c>
      <c r="E82" s="39" t="s">
        <v>219</v>
      </c>
      <c r="F82" s="28">
        <v>79</v>
      </c>
      <c r="G82" s="29"/>
      <c r="H82" s="18">
        <f t="shared" si="4"/>
        <v>0</v>
      </c>
    </row>
    <row r="83" spans="1:8" ht="15" customHeight="1" x14ac:dyDescent="0.3">
      <c r="A83" s="25">
        <v>27</v>
      </c>
      <c r="B83" s="20" t="s">
        <v>243</v>
      </c>
      <c r="C83" s="26" t="s">
        <v>149</v>
      </c>
      <c r="D83" s="19" t="s">
        <v>78</v>
      </c>
      <c r="E83" s="27" t="s">
        <v>234</v>
      </c>
      <c r="F83" s="28">
        <v>99</v>
      </c>
      <c r="G83" s="30"/>
      <c r="H83" s="18">
        <f t="shared" si="4"/>
        <v>0</v>
      </c>
    </row>
    <row r="84" spans="1:8" ht="15" customHeight="1" x14ac:dyDescent="0.3">
      <c r="A84" s="25">
        <v>27</v>
      </c>
      <c r="B84" s="26">
        <v>157</v>
      </c>
      <c r="C84" s="26" t="s">
        <v>77</v>
      </c>
      <c r="D84" s="20" t="s">
        <v>62</v>
      </c>
      <c r="E84" s="39" t="s">
        <v>221</v>
      </c>
      <c r="F84" s="28">
        <v>99</v>
      </c>
      <c r="G84" s="30"/>
      <c r="H84" s="18">
        <f t="shared" si="4"/>
        <v>0</v>
      </c>
    </row>
    <row r="85" spans="1:8" ht="15" customHeight="1" x14ac:dyDescent="0.3">
      <c r="A85" s="25">
        <v>28</v>
      </c>
      <c r="B85" s="26">
        <v>72</v>
      </c>
      <c r="C85" s="26" t="s">
        <v>36</v>
      </c>
      <c r="D85" s="19" t="s">
        <v>78</v>
      </c>
      <c r="E85" s="39" t="s">
        <v>153</v>
      </c>
      <c r="F85" s="28">
        <v>34.950000000000003</v>
      </c>
      <c r="G85" s="29"/>
      <c r="H85" s="18">
        <f t="shared" si="4"/>
        <v>0</v>
      </c>
    </row>
    <row r="86" spans="1:8" ht="15" customHeight="1" x14ac:dyDescent="0.3">
      <c r="A86" s="25">
        <v>28</v>
      </c>
      <c r="B86" s="20" t="s">
        <v>95</v>
      </c>
      <c r="C86" s="26" t="s">
        <v>36</v>
      </c>
      <c r="D86" s="19" t="s">
        <v>78</v>
      </c>
      <c r="E86" s="27" t="s">
        <v>235</v>
      </c>
      <c r="F86" s="28">
        <v>129</v>
      </c>
      <c r="G86" s="30"/>
      <c r="H86" s="18">
        <f t="shared" si="4"/>
        <v>0</v>
      </c>
    </row>
    <row r="87" spans="1:8" ht="15" customHeight="1" x14ac:dyDescent="0.3">
      <c r="A87" s="25">
        <v>28</v>
      </c>
      <c r="B87" s="26">
        <v>140</v>
      </c>
      <c r="C87" s="26" t="s">
        <v>82</v>
      </c>
      <c r="D87" s="19" t="s">
        <v>78</v>
      </c>
      <c r="E87" s="39" t="s">
        <v>155</v>
      </c>
      <c r="F87" s="28">
        <v>79</v>
      </c>
      <c r="G87" s="29"/>
      <c r="H87" s="18">
        <f t="shared" ref="H87" si="8">F87*G87</f>
        <v>0</v>
      </c>
    </row>
    <row r="88" spans="1:8" ht="15" customHeight="1" x14ac:dyDescent="0.3">
      <c r="A88" s="25">
        <v>28</v>
      </c>
      <c r="B88" s="26">
        <v>70</v>
      </c>
      <c r="C88" s="26" t="s">
        <v>35</v>
      </c>
      <c r="D88" s="19" t="s">
        <v>78</v>
      </c>
      <c r="E88" s="39" t="s">
        <v>228</v>
      </c>
      <c r="F88" s="28">
        <v>49</v>
      </c>
      <c r="G88" s="29"/>
      <c r="H88" s="18">
        <f t="shared" si="4"/>
        <v>0</v>
      </c>
    </row>
    <row r="89" spans="1:8" s="7" customFormat="1" ht="15" customHeight="1" x14ac:dyDescent="0.3">
      <c r="A89" s="25">
        <v>28</v>
      </c>
      <c r="B89" s="26">
        <v>61</v>
      </c>
      <c r="C89" s="26" t="s">
        <v>33</v>
      </c>
      <c r="D89" s="19" t="s">
        <v>78</v>
      </c>
      <c r="E89" s="39" t="s">
        <v>229</v>
      </c>
      <c r="F89" s="28">
        <v>29</v>
      </c>
      <c r="G89" s="29"/>
      <c r="H89" s="18">
        <f t="shared" si="4"/>
        <v>0</v>
      </c>
    </row>
    <row r="90" spans="1:8" s="7" customFormat="1" ht="15" customHeight="1" x14ac:dyDescent="0.3">
      <c r="A90" s="25">
        <v>28</v>
      </c>
      <c r="B90" s="26">
        <v>73</v>
      </c>
      <c r="C90" s="26" t="s">
        <v>81</v>
      </c>
      <c r="D90" s="19" t="s">
        <v>78</v>
      </c>
      <c r="E90" s="39" t="s">
        <v>154</v>
      </c>
      <c r="F90" s="28">
        <v>99</v>
      </c>
      <c r="G90" s="30"/>
      <c r="H90" s="18">
        <f t="shared" si="4"/>
        <v>0</v>
      </c>
    </row>
    <row r="91" spans="1:8" s="7" customFormat="1" ht="15" customHeight="1" x14ac:dyDescent="0.3">
      <c r="A91" s="25">
        <v>28</v>
      </c>
      <c r="B91" s="26">
        <v>74</v>
      </c>
      <c r="C91" s="26" t="s">
        <v>37</v>
      </c>
      <c r="D91" s="19" t="s">
        <v>78</v>
      </c>
      <c r="E91" s="39" t="s">
        <v>150</v>
      </c>
      <c r="F91" s="28">
        <v>39</v>
      </c>
      <c r="G91" s="30"/>
      <c r="H91" s="18">
        <f t="shared" si="4"/>
        <v>0</v>
      </c>
    </row>
    <row r="92" spans="1:8" s="7" customFormat="1" ht="15" customHeight="1" x14ac:dyDescent="0.3">
      <c r="A92" s="25">
        <v>28</v>
      </c>
      <c r="B92" s="20" t="s">
        <v>151</v>
      </c>
      <c r="C92" s="26" t="s">
        <v>152</v>
      </c>
      <c r="D92" s="19" t="s">
        <v>78</v>
      </c>
      <c r="E92" s="27" t="s">
        <v>223</v>
      </c>
      <c r="F92" s="28">
        <v>29</v>
      </c>
      <c r="G92" s="30"/>
      <c r="H92" s="18">
        <f t="shared" si="4"/>
        <v>0</v>
      </c>
    </row>
    <row r="93" spans="1:8" s="7" customFormat="1" ht="15" customHeight="1" x14ac:dyDescent="0.3">
      <c r="A93" s="25">
        <v>28</v>
      </c>
      <c r="B93" s="26">
        <v>71</v>
      </c>
      <c r="C93" s="26" t="s">
        <v>79</v>
      </c>
      <c r="D93" s="19" t="s">
        <v>80</v>
      </c>
      <c r="E93" s="27" t="s">
        <v>230</v>
      </c>
      <c r="F93" s="28">
        <v>95</v>
      </c>
      <c r="G93" s="29"/>
      <c r="H93" s="18">
        <f t="shared" si="4"/>
        <v>0</v>
      </c>
    </row>
    <row r="94" spans="1:8" s="7" customFormat="1" ht="15" customHeight="1" x14ac:dyDescent="0.3">
      <c r="A94" s="25">
        <v>29</v>
      </c>
      <c r="B94" s="26">
        <v>149</v>
      </c>
      <c r="C94" s="26" t="s">
        <v>83</v>
      </c>
      <c r="D94" s="20" t="s">
        <v>62</v>
      </c>
      <c r="E94" s="27" t="s">
        <v>98</v>
      </c>
      <c r="F94" s="28">
        <v>99</v>
      </c>
      <c r="G94" s="29"/>
      <c r="H94" s="18">
        <f>F94*G94</f>
        <v>0</v>
      </c>
    </row>
    <row r="95" spans="1:8" s="7" customFormat="1" ht="15" customHeight="1" x14ac:dyDescent="0.3">
      <c r="A95" s="25">
        <v>29</v>
      </c>
      <c r="B95" s="26">
        <v>59</v>
      </c>
      <c r="C95" s="40" t="s">
        <v>31</v>
      </c>
      <c r="D95" s="20" t="s">
        <v>62</v>
      </c>
      <c r="E95" s="27" t="s">
        <v>97</v>
      </c>
      <c r="F95" s="28">
        <v>159</v>
      </c>
      <c r="G95" s="30"/>
      <c r="H95" s="18">
        <f>F95*G95</f>
        <v>0</v>
      </c>
    </row>
    <row r="96" spans="1:8" s="7" customFormat="1" ht="15" customHeight="1" x14ac:dyDescent="0.3">
      <c r="A96" s="25">
        <v>29</v>
      </c>
      <c r="B96" s="26">
        <v>57</v>
      </c>
      <c r="C96" s="26" t="s">
        <v>28</v>
      </c>
      <c r="D96" s="20" t="s">
        <v>62</v>
      </c>
      <c r="E96" s="27" t="s">
        <v>96</v>
      </c>
      <c r="F96" s="28">
        <v>299</v>
      </c>
      <c r="G96" s="30"/>
      <c r="H96" s="18">
        <f t="shared" si="4"/>
        <v>0</v>
      </c>
    </row>
    <row r="97" spans="1:8" s="7" customFormat="1" ht="15" customHeight="1" x14ac:dyDescent="0.3">
      <c r="A97" s="25">
        <v>29</v>
      </c>
      <c r="B97" s="26">
        <v>58</v>
      </c>
      <c r="C97" s="26" t="s">
        <v>29</v>
      </c>
      <c r="D97" s="20" t="s">
        <v>62</v>
      </c>
      <c r="E97" s="27" t="s">
        <v>30</v>
      </c>
      <c r="F97" s="28">
        <v>399</v>
      </c>
      <c r="G97" s="29"/>
      <c r="H97" s="18">
        <f t="shared" si="4"/>
        <v>0</v>
      </c>
    </row>
    <row r="98" spans="1:8" s="7" customFormat="1" ht="15" customHeight="1" x14ac:dyDescent="0.3">
      <c r="A98" s="25">
        <v>29</v>
      </c>
      <c r="B98" s="20">
        <v>60</v>
      </c>
      <c r="C98" s="26" t="s">
        <v>32</v>
      </c>
      <c r="D98" s="20" t="s">
        <v>62</v>
      </c>
      <c r="E98" s="27" t="s">
        <v>224</v>
      </c>
      <c r="F98" s="28">
        <v>599</v>
      </c>
      <c r="G98" s="29"/>
      <c r="H98" s="18">
        <f t="shared" si="4"/>
        <v>0</v>
      </c>
    </row>
    <row r="99" spans="1:8" s="7" customFormat="1" ht="15" customHeight="1" x14ac:dyDescent="0.3">
      <c r="A99" s="25">
        <v>30</v>
      </c>
      <c r="B99" s="26">
        <v>158</v>
      </c>
      <c r="C99" s="26" t="s">
        <v>88</v>
      </c>
      <c r="D99" s="19" t="s">
        <v>78</v>
      </c>
      <c r="E99" s="27" t="s">
        <v>161</v>
      </c>
      <c r="F99" s="28">
        <v>79</v>
      </c>
      <c r="G99" s="30"/>
      <c r="H99" s="18">
        <f t="shared" ref="H99" si="9">F99*G99</f>
        <v>0</v>
      </c>
    </row>
    <row r="100" spans="1:8" s="7" customFormat="1" ht="15" customHeight="1" x14ac:dyDescent="0.3">
      <c r="A100" s="25">
        <v>30</v>
      </c>
      <c r="B100" s="20" t="s">
        <v>242</v>
      </c>
      <c r="C100" s="26" t="s">
        <v>88</v>
      </c>
      <c r="D100" s="19" t="s">
        <v>78</v>
      </c>
      <c r="E100" s="27" t="s">
        <v>171</v>
      </c>
      <c r="F100" s="28">
        <v>99</v>
      </c>
      <c r="G100" s="30"/>
      <c r="H100" s="18">
        <f t="shared" si="4"/>
        <v>0</v>
      </c>
    </row>
    <row r="101" spans="1:8" s="7" customFormat="1" ht="15" customHeight="1" x14ac:dyDescent="0.3">
      <c r="A101" s="25">
        <v>30</v>
      </c>
      <c r="B101" s="26">
        <v>156</v>
      </c>
      <c r="C101" s="26" t="s">
        <v>87</v>
      </c>
      <c r="D101" s="19" t="s">
        <v>78</v>
      </c>
      <c r="E101" s="27" t="s">
        <v>158</v>
      </c>
      <c r="F101" s="28">
        <v>79</v>
      </c>
      <c r="G101" s="29"/>
      <c r="H101" s="18">
        <f t="shared" ref="H101" si="10">F101*G101</f>
        <v>0</v>
      </c>
    </row>
    <row r="102" spans="1:8" s="7" customFormat="1" ht="15" customHeight="1" x14ac:dyDescent="0.3">
      <c r="A102" s="25">
        <v>30</v>
      </c>
      <c r="B102" s="20" t="s">
        <v>241</v>
      </c>
      <c r="C102" s="26" t="s">
        <v>87</v>
      </c>
      <c r="D102" s="19" t="s">
        <v>78</v>
      </c>
      <c r="E102" s="27" t="s">
        <v>168</v>
      </c>
      <c r="F102" s="28">
        <v>99</v>
      </c>
      <c r="G102" s="29"/>
      <c r="H102" s="18">
        <f t="shared" si="4"/>
        <v>0</v>
      </c>
    </row>
    <row r="103" spans="1:8" s="7" customFormat="1" ht="15" customHeight="1" x14ac:dyDescent="0.3">
      <c r="A103" s="25">
        <v>30</v>
      </c>
      <c r="B103" s="26">
        <v>69</v>
      </c>
      <c r="C103" s="26" t="s">
        <v>86</v>
      </c>
      <c r="D103" s="19" t="s">
        <v>78</v>
      </c>
      <c r="E103" s="27" t="s">
        <v>160</v>
      </c>
      <c r="F103" s="28">
        <v>79</v>
      </c>
      <c r="G103" s="30"/>
      <c r="H103" s="18">
        <f t="shared" ref="H103" si="11">F103*G103</f>
        <v>0</v>
      </c>
    </row>
    <row r="104" spans="1:8" s="7" customFormat="1" ht="15" customHeight="1" x14ac:dyDescent="0.3">
      <c r="A104" s="25">
        <v>30</v>
      </c>
      <c r="B104" s="20" t="s">
        <v>240</v>
      </c>
      <c r="C104" s="26" t="s">
        <v>86</v>
      </c>
      <c r="D104" s="19" t="s">
        <v>78</v>
      </c>
      <c r="E104" s="27" t="s">
        <v>170</v>
      </c>
      <c r="F104" s="28">
        <v>99</v>
      </c>
      <c r="G104" s="30"/>
      <c r="H104" s="18">
        <f t="shared" si="4"/>
        <v>0</v>
      </c>
    </row>
    <row r="105" spans="1:8" s="7" customFormat="1" ht="15" customHeight="1" x14ac:dyDescent="0.3">
      <c r="A105" s="25">
        <v>30</v>
      </c>
      <c r="B105" s="26">
        <v>64</v>
      </c>
      <c r="C105" s="26" t="s">
        <v>84</v>
      </c>
      <c r="D105" s="19" t="s">
        <v>80</v>
      </c>
      <c r="E105" s="27" t="s">
        <v>156</v>
      </c>
      <c r="F105" s="28">
        <v>79</v>
      </c>
      <c r="G105" s="29"/>
      <c r="H105" s="18">
        <f t="shared" ref="H105" si="12">F105*G105</f>
        <v>0</v>
      </c>
    </row>
    <row r="106" spans="1:8" s="7" customFormat="1" ht="15" customHeight="1" x14ac:dyDescent="0.3">
      <c r="A106" s="25">
        <v>30</v>
      </c>
      <c r="B106" s="20" t="s">
        <v>239</v>
      </c>
      <c r="C106" s="26" t="s">
        <v>84</v>
      </c>
      <c r="D106" s="19" t="s">
        <v>80</v>
      </c>
      <c r="E106" s="27" t="s">
        <v>166</v>
      </c>
      <c r="F106" s="28">
        <v>99</v>
      </c>
      <c r="G106" s="29"/>
      <c r="H106" s="18">
        <f t="shared" si="4"/>
        <v>0</v>
      </c>
    </row>
    <row r="107" spans="1:8" s="7" customFormat="1" ht="15" customHeight="1" x14ac:dyDescent="0.3">
      <c r="A107" s="25">
        <v>30</v>
      </c>
      <c r="B107" s="26">
        <v>65</v>
      </c>
      <c r="C107" s="26" t="s">
        <v>85</v>
      </c>
      <c r="D107" s="19" t="s">
        <v>78</v>
      </c>
      <c r="E107" s="27" t="s">
        <v>157</v>
      </c>
      <c r="F107" s="28">
        <v>79</v>
      </c>
      <c r="G107" s="29"/>
      <c r="H107" s="18">
        <f t="shared" ref="H107" si="13">F107*G107</f>
        <v>0</v>
      </c>
    </row>
    <row r="108" spans="1:8" s="7" customFormat="1" ht="15" customHeight="1" x14ac:dyDescent="0.3">
      <c r="A108" s="25">
        <v>30</v>
      </c>
      <c r="B108" s="20" t="s">
        <v>238</v>
      </c>
      <c r="C108" s="26" t="s">
        <v>85</v>
      </c>
      <c r="D108" s="19" t="s">
        <v>78</v>
      </c>
      <c r="E108" s="27" t="s">
        <v>167</v>
      </c>
      <c r="F108" s="28">
        <v>99</v>
      </c>
      <c r="G108" s="29"/>
      <c r="H108" s="18">
        <f t="shared" si="4"/>
        <v>0</v>
      </c>
    </row>
    <row r="109" spans="1:8" s="7" customFormat="1" ht="15" customHeight="1" x14ac:dyDescent="0.3">
      <c r="A109" s="25">
        <v>30</v>
      </c>
      <c r="B109" s="26">
        <v>66</v>
      </c>
      <c r="C109" s="26" t="s">
        <v>34</v>
      </c>
      <c r="D109" s="19" t="s">
        <v>78</v>
      </c>
      <c r="E109" s="27" t="s">
        <v>159</v>
      </c>
      <c r="F109" s="28">
        <v>79</v>
      </c>
      <c r="G109" s="30"/>
      <c r="H109" s="18">
        <f t="shared" ref="H109" si="14">F109*G109</f>
        <v>0</v>
      </c>
    </row>
    <row r="110" spans="1:8" s="7" customFormat="1" ht="15" customHeight="1" x14ac:dyDescent="0.3">
      <c r="A110" s="25">
        <v>30</v>
      </c>
      <c r="B110" s="20" t="s">
        <v>237</v>
      </c>
      <c r="C110" s="26" t="s">
        <v>34</v>
      </c>
      <c r="D110" s="19" t="s">
        <v>78</v>
      </c>
      <c r="E110" s="27" t="s">
        <v>169</v>
      </c>
      <c r="F110" s="28">
        <v>99</v>
      </c>
      <c r="G110" s="30"/>
      <c r="H110" s="18">
        <f t="shared" si="4"/>
        <v>0</v>
      </c>
    </row>
    <row r="111" spans="1:8" s="7" customFormat="1" ht="15" customHeight="1" x14ac:dyDescent="0.3">
      <c r="A111" s="25">
        <v>32</v>
      </c>
      <c r="B111" s="26">
        <v>991</v>
      </c>
      <c r="C111" s="26">
        <v>0</v>
      </c>
      <c r="D111" s="20" t="s">
        <v>62</v>
      </c>
      <c r="E111" s="27" t="s">
        <v>163</v>
      </c>
      <c r="F111" s="28">
        <v>129</v>
      </c>
      <c r="G111" s="30"/>
      <c r="H111" s="18">
        <f t="shared" si="4"/>
        <v>0</v>
      </c>
    </row>
    <row r="112" spans="1:8" s="7" customFormat="1" ht="15" customHeight="1" x14ac:dyDescent="0.3">
      <c r="A112" s="25">
        <v>32</v>
      </c>
      <c r="B112" s="26">
        <v>107</v>
      </c>
      <c r="C112" s="26" t="s">
        <v>60</v>
      </c>
      <c r="D112" s="20" t="s">
        <v>62</v>
      </c>
      <c r="E112" s="27" t="s">
        <v>164</v>
      </c>
      <c r="F112" s="28">
        <v>39</v>
      </c>
      <c r="G112" s="30"/>
      <c r="H112" s="18">
        <f t="shared" ref="H112:H113" si="15">F112*G112</f>
        <v>0</v>
      </c>
    </row>
    <row r="113" spans="1:8" s="7" customFormat="1" ht="15" customHeight="1" x14ac:dyDescent="0.3">
      <c r="A113" s="25">
        <v>32</v>
      </c>
      <c r="B113" s="26">
        <v>179</v>
      </c>
      <c r="C113" s="26">
        <v>0</v>
      </c>
      <c r="D113" s="20" t="s">
        <v>62</v>
      </c>
      <c r="E113" s="27" t="s">
        <v>162</v>
      </c>
      <c r="F113" s="28">
        <v>199</v>
      </c>
      <c r="G113" s="30"/>
      <c r="H113" s="18">
        <f t="shared" si="15"/>
        <v>0</v>
      </c>
    </row>
    <row r="114" spans="1:8" customFormat="1" ht="15" thickBot="1" x14ac:dyDescent="0.35">
      <c r="A114" s="2"/>
      <c r="B114" s="2"/>
      <c r="C114" s="2"/>
      <c r="D114" s="2"/>
      <c r="E114" s="1"/>
      <c r="F114" s="13"/>
      <c r="G114" s="1"/>
      <c r="H114" s="1"/>
    </row>
    <row r="115" spans="1:8" customFormat="1" ht="16.2" customHeight="1" thickBot="1" x14ac:dyDescent="0.35">
      <c r="A115" s="2"/>
      <c r="B115" s="2"/>
      <c r="C115" s="3"/>
      <c r="D115" s="3"/>
      <c r="E115" s="56" t="s">
        <v>13</v>
      </c>
      <c r="F115" s="56"/>
      <c r="G115" s="41">
        <f>SUM(G3:G113)</f>
        <v>0</v>
      </c>
      <c r="H115" s="42">
        <f>SUM(H3:H113)</f>
        <v>0</v>
      </c>
    </row>
    <row r="116" spans="1:8" customFormat="1" ht="16.2" customHeight="1" x14ac:dyDescent="0.3">
      <c r="A116" s="2"/>
      <c r="B116" s="2"/>
      <c r="C116" s="2"/>
      <c r="D116" s="2"/>
      <c r="E116" s="57" t="s">
        <v>245</v>
      </c>
      <c r="F116" s="56"/>
      <c r="G116" s="56"/>
      <c r="H116" s="9">
        <f>H115*15/100</f>
        <v>0</v>
      </c>
    </row>
    <row r="117" spans="1:8" customFormat="1" ht="16.2" customHeight="1" thickBot="1" x14ac:dyDescent="0.35">
      <c r="A117" s="2"/>
      <c r="B117" s="2"/>
      <c r="C117" s="2"/>
      <c r="D117" s="2"/>
      <c r="E117" s="56" t="s">
        <v>6</v>
      </c>
      <c r="F117" s="56"/>
      <c r="G117" s="56"/>
      <c r="H117" s="10">
        <f>H115-H116</f>
        <v>0</v>
      </c>
    </row>
    <row r="118" spans="1:8" customFormat="1" ht="15" customHeight="1" thickBot="1" x14ac:dyDescent="0.35">
      <c r="A118" s="2"/>
      <c r="B118" s="2"/>
      <c r="C118" s="2"/>
      <c r="D118" s="2"/>
      <c r="E118" s="1"/>
      <c r="F118" s="13"/>
      <c r="G118" s="1"/>
      <c r="H118" s="1"/>
    </row>
    <row r="119" spans="1:8" customFormat="1" ht="15" customHeight="1" thickBot="1" x14ac:dyDescent="0.35">
      <c r="A119" s="2"/>
      <c r="B119" s="2"/>
      <c r="C119" s="58" t="s">
        <v>7</v>
      </c>
      <c r="D119" s="2"/>
      <c r="E119" s="46"/>
      <c r="F119" s="47"/>
      <c r="G119" s="47"/>
      <c r="H119" s="48"/>
    </row>
    <row r="120" spans="1:8" customFormat="1" ht="15" customHeight="1" thickBot="1" x14ac:dyDescent="0.35">
      <c r="A120" s="2"/>
      <c r="B120" s="2"/>
      <c r="C120" s="58" t="s">
        <v>8</v>
      </c>
      <c r="D120" s="2"/>
      <c r="E120" s="8"/>
      <c r="F120" s="49"/>
      <c r="G120" s="50"/>
      <c r="H120" s="51"/>
    </row>
    <row r="121" spans="1:8" customFormat="1" ht="15" customHeight="1" thickBot="1" x14ac:dyDescent="0.35">
      <c r="A121" s="2"/>
      <c r="B121" s="2"/>
      <c r="C121" s="58" t="s">
        <v>10</v>
      </c>
      <c r="D121" s="2"/>
      <c r="E121" s="46"/>
      <c r="F121" s="47"/>
      <c r="G121" s="47"/>
      <c r="H121" s="48"/>
    </row>
    <row r="122" spans="1:8" customFormat="1" ht="15" customHeight="1" x14ac:dyDescent="0.3">
      <c r="A122" s="2"/>
      <c r="B122" s="2"/>
      <c r="C122" s="2"/>
      <c r="D122" s="2"/>
      <c r="E122" s="4"/>
      <c r="F122" s="14"/>
      <c r="G122" s="5"/>
      <c r="H122" s="5"/>
    </row>
    <row r="123" spans="1:8" customFormat="1" ht="15" customHeight="1" x14ac:dyDescent="0.3">
      <c r="A123" s="2"/>
      <c r="B123" s="2"/>
      <c r="C123" s="58" t="s">
        <v>9</v>
      </c>
      <c r="D123" s="2"/>
      <c r="E123" s="52" t="s">
        <v>59</v>
      </c>
      <c r="F123" s="52"/>
      <c r="G123" s="52"/>
      <c r="H123" s="52"/>
    </row>
    <row r="124" spans="1:8" customFormat="1" ht="15" customHeight="1" x14ac:dyDescent="0.3">
      <c r="A124" s="2"/>
      <c r="B124" s="2"/>
      <c r="C124" s="2"/>
      <c r="D124" s="2"/>
      <c r="E124" s="53" t="s">
        <v>15</v>
      </c>
      <c r="F124" s="52"/>
      <c r="G124" s="52"/>
      <c r="H124" s="52"/>
    </row>
    <row r="125" spans="1:8" customFormat="1" ht="15" customHeight="1" x14ac:dyDescent="0.3">
      <c r="A125" s="2"/>
      <c r="B125" s="2"/>
      <c r="C125" s="2"/>
      <c r="D125" s="2"/>
      <c r="E125" s="52" t="s">
        <v>11</v>
      </c>
      <c r="F125" s="52"/>
      <c r="G125" s="52"/>
      <c r="H125" s="52"/>
    </row>
    <row r="126" spans="1:8" customFormat="1" ht="15" thickBot="1" x14ac:dyDescent="0.35">
      <c r="A126" s="2"/>
      <c r="B126" s="2"/>
      <c r="C126" s="2"/>
      <c r="D126" s="2"/>
      <c r="E126" s="11"/>
      <c r="F126" s="15"/>
      <c r="G126" s="11"/>
      <c r="H126" s="11"/>
    </row>
    <row r="127" spans="1:8" customFormat="1" ht="21.6" thickBot="1" x14ac:dyDescent="0.45">
      <c r="A127" s="2"/>
      <c r="B127" s="2"/>
      <c r="C127" s="2"/>
      <c r="D127" s="2"/>
      <c r="E127" s="6" t="s">
        <v>99</v>
      </c>
      <c r="F127" s="16" t="s">
        <v>12</v>
      </c>
      <c r="G127" s="54"/>
      <c r="H127" s="55"/>
    </row>
    <row r="128" spans="1:8" customFormat="1" x14ac:dyDescent="0.3">
      <c r="A128" s="2"/>
      <c r="B128" s="2"/>
      <c r="C128" s="2"/>
      <c r="D128" s="2"/>
      <c r="E128" s="1"/>
      <c r="F128" s="13"/>
      <c r="G128" s="1"/>
      <c r="H128" s="1"/>
    </row>
    <row r="129" spans="1:8" customFormat="1" ht="61.2" customHeight="1" x14ac:dyDescent="0.3">
      <c r="A129" s="43" t="s">
        <v>173</v>
      </c>
      <c r="B129" s="43"/>
      <c r="C129" s="43"/>
      <c r="D129" s="43"/>
      <c r="E129" s="43"/>
      <c r="F129" s="43"/>
      <c r="G129" s="43"/>
      <c r="H129" s="43"/>
    </row>
    <row r="130" spans="1:8" customFormat="1" x14ac:dyDescent="0.3">
      <c r="F130" s="17"/>
    </row>
    <row r="131" spans="1:8" customFormat="1" x14ac:dyDescent="0.3">
      <c r="F131" s="17"/>
    </row>
    <row r="132" spans="1:8" customFormat="1" x14ac:dyDescent="0.3">
      <c r="F132" s="17"/>
    </row>
    <row r="133" spans="1:8" customFormat="1" x14ac:dyDescent="0.3">
      <c r="F133" s="17"/>
    </row>
    <row r="134" spans="1:8" customFormat="1" x14ac:dyDescent="0.3">
      <c r="F134" s="17"/>
    </row>
    <row r="135" spans="1:8" customFormat="1" x14ac:dyDescent="0.3">
      <c r="F135" s="17"/>
    </row>
    <row r="136" spans="1:8" customFormat="1" x14ac:dyDescent="0.3">
      <c r="F136" s="17"/>
    </row>
    <row r="137" spans="1:8" customFormat="1" x14ac:dyDescent="0.3">
      <c r="F137" s="17"/>
    </row>
    <row r="138" spans="1:8" customFormat="1" x14ac:dyDescent="0.3">
      <c r="F138" s="17"/>
    </row>
    <row r="139" spans="1:8" customFormat="1" x14ac:dyDescent="0.3">
      <c r="F139" s="17"/>
    </row>
    <row r="140" spans="1:8" customFormat="1" x14ac:dyDescent="0.3">
      <c r="F140" s="17"/>
    </row>
    <row r="141" spans="1:8" customFormat="1" x14ac:dyDescent="0.3">
      <c r="F141" s="17"/>
    </row>
    <row r="142" spans="1:8" customFormat="1" x14ac:dyDescent="0.3">
      <c r="F142" s="17"/>
    </row>
    <row r="143" spans="1:8" x14ac:dyDescent="0.3">
      <c r="A143"/>
      <c r="B143"/>
      <c r="C143"/>
      <c r="D143"/>
      <c r="E143"/>
      <c r="F143" s="17"/>
      <c r="G143"/>
      <c r="H143"/>
    </row>
    <row r="144" spans="1:8" x14ac:dyDescent="0.3">
      <c r="A144"/>
      <c r="B144"/>
      <c r="C144"/>
      <c r="D144"/>
      <c r="E144"/>
      <c r="F144" s="17"/>
      <c r="G144"/>
      <c r="H144"/>
    </row>
    <row r="145" spans="1:8" x14ac:dyDescent="0.3">
      <c r="A145"/>
      <c r="B145"/>
      <c r="C145"/>
      <c r="D145"/>
      <c r="E145"/>
      <c r="F145" s="17"/>
      <c r="G145"/>
      <c r="H145"/>
    </row>
    <row r="146" spans="1:8" x14ac:dyDescent="0.3">
      <c r="A146"/>
      <c r="B146"/>
      <c r="C146"/>
      <c r="D146"/>
      <c r="E146"/>
      <c r="F146" s="17"/>
      <c r="G146"/>
      <c r="H146"/>
    </row>
    <row r="147" spans="1:8" x14ac:dyDescent="0.3">
      <c r="A147"/>
      <c r="B147"/>
      <c r="C147"/>
      <c r="D147"/>
      <c r="E147"/>
      <c r="F147" s="17"/>
      <c r="G147"/>
      <c r="H147"/>
    </row>
    <row r="148" spans="1:8" x14ac:dyDescent="0.3">
      <c r="A148"/>
      <c r="B148"/>
      <c r="C148"/>
      <c r="D148"/>
      <c r="E148"/>
      <c r="F148" s="17"/>
      <c r="G148"/>
      <c r="H148"/>
    </row>
    <row r="149" spans="1:8" x14ac:dyDescent="0.3">
      <c r="A149"/>
      <c r="B149"/>
      <c r="C149"/>
      <c r="D149"/>
      <c r="E149"/>
      <c r="F149" s="17"/>
      <c r="G149"/>
      <c r="H149"/>
    </row>
    <row r="150" spans="1:8" x14ac:dyDescent="0.3">
      <c r="A150"/>
      <c r="B150"/>
      <c r="C150"/>
      <c r="D150"/>
      <c r="E150"/>
      <c r="F150" s="17"/>
      <c r="G150"/>
      <c r="H150"/>
    </row>
    <row r="151" spans="1:8" x14ac:dyDescent="0.3">
      <c r="A151"/>
      <c r="B151"/>
      <c r="C151"/>
      <c r="D151"/>
      <c r="E151"/>
      <c r="F151" s="17"/>
      <c r="G151"/>
      <c r="H151"/>
    </row>
    <row r="152" spans="1:8" x14ac:dyDescent="0.3">
      <c r="A152"/>
      <c r="B152"/>
      <c r="C152"/>
      <c r="D152"/>
      <c r="E152"/>
      <c r="F152" s="17"/>
      <c r="G152"/>
      <c r="H152"/>
    </row>
    <row r="153" spans="1:8" x14ac:dyDescent="0.3">
      <c r="A153"/>
      <c r="B153"/>
      <c r="C153"/>
      <c r="D153"/>
      <c r="E153"/>
      <c r="F153" s="17"/>
      <c r="G153"/>
      <c r="H153"/>
    </row>
    <row r="154" spans="1:8" x14ac:dyDescent="0.3">
      <c r="A154"/>
      <c r="B154"/>
      <c r="C154"/>
      <c r="D154"/>
      <c r="E154"/>
      <c r="F154" s="17"/>
      <c r="G154"/>
      <c r="H154"/>
    </row>
    <row r="155" spans="1:8" x14ac:dyDescent="0.3">
      <c r="A155"/>
      <c r="B155"/>
      <c r="C155"/>
      <c r="D155"/>
      <c r="E155"/>
      <c r="F155" s="17"/>
      <c r="G155"/>
      <c r="H155"/>
    </row>
    <row r="156" spans="1:8" x14ac:dyDescent="0.3">
      <c r="A156"/>
      <c r="B156"/>
      <c r="C156"/>
      <c r="D156"/>
      <c r="E156"/>
      <c r="F156" s="17"/>
      <c r="G156"/>
      <c r="H156"/>
    </row>
  </sheetData>
  <sortState ref="A3:I95">
    <sortCondition ref="A3:A95"/>
    <sortCondition ref="B3:B95"/>
  </sortState>
  <mergeCells count="12">
    <mergeCell ref="A129:H129"/>
    <mergeCell ref="A1:H1"/>
    <mergeCell ref="E119:H119"/>
    <mergeCell ref="F120:H120"/>
    <mergeCell ref="E121:H121"/>
    <mergeCell ref="E123:H123"/>
    <mergeCell ref="E124:H124"/>
    <mergeCell ref="E125:H125"/>
    <mergeCell ref="G127:H127"/>
    <mergeCell ref="E115:F115"/>
    <mergeCell ref="E116:G116"/>
    <mergeCell ref="E117:G1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2" orientation="portrait" horizontalDpi="4294967293" verticalDpi="4294967293" r:id="rId1"/>
  <headerFooter>
    <oddHeader>Side &amp;P af &amp;N</oddHeader>
    <oddFooter xml:space="preserve">&amp;C&amp;"-,Fed"&amp;16&amp;K00B050Se katalog via
www.TaastrupFC.com&amp;R
C: Container           
S: Salgssted
SX: Salgssted + mødelokale  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1ef9b6-21b3-45c8-b327-b246bdb637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0877B1F8938C41B23441A5C97F7E80" ma:contentTypeVersion="18" ma:contentTypeDescription="Opret et nyt dokument." ma:contentTypeScope="" ma:versionID="bca88c2cb7b1dc8af47f848bce4a628f">
  <xsd:schema xmlns:xsd="http://www.w3.org/2001/XMLSchema" xmlns:xs="http://www.w3.org/2001/XMLSchema" xmlns:p="http://schemas.microsoft.com/office/2006/metadata/properties" xmlns:ns3="33ca6854-b344-4015-b61c-cd2b0192cd2d" xmlns:ns4="101ef9b6-21b3-45c8-b327-b246bdb637e4" targetNamespace="http://schemas.microsoft.com/office/2006/metadata/properties" ma:root="true" ma:fieldsID="0e338517165dfd37e8d08c01adf11dc3" ns3:_="" ns4:_="">
    <xsd:import namespace="33ca6854-b344-4015-b61c-cd2b0192cd2d"/>
    <xsd:import namespace="101ef9b6-21b3-45c8-b327-b246bdb637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a6854-b344-4015-b61c-cd2b0192cd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ef9b6-21b3-45c8-b327-b246bdb63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6D927A-EB6A-41D5-800A-73A6DB409230}">
  <ds:schemaRefs>
    <ds:schemaRef ds:uri="http://www.w3.org/XML/1998/namespace"/>
    <ds:schemaRef ds:uri="http://purl.org/dc/terms/"/>
    <ds:schemaRef ds:uri="101ef9b6-21b3-45c8-b327-b246bdb637e4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3ca6854-b344-4015-b61c-cd2b0192cd2d"/>
  </ds:schemaRefs>
</ds:datastoreItem>
</file>

<file path=customXml/itemProps2.xml><?xml version="1.0" encoding="utf-8"?>
<ds:datastoreItem xmlns:ds="http://schemas.openxmlformats.org/officeDocument/2006/customXml" ds:itemID="{94564F36-2ACF-4C95-A3E2-6B0587F9FB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ACC56C-69A2-46CC-94A2-901E15919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ca6854-b344-4015-b61c-cd2b0192cd2d"/>
    <ds:schemaRef ds:uri="101ef9b6-21b3-45c8-b327-b246bdb63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Bestilling</vt:lpstr>
      <vt:lpstr>Bestilling!Udskriftsområde</vt:lpstr>
      <vt:lpstr>Bestilling!Udskriftstitler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Egon</dc:creator>
  <cp:lastModifiedBy>Egon Sahl Pedersen</cp:lastModifiedBy>
  <cp:lastPrinted>2025-11-29T18:30:23Z</cp:lastPrinted>
  <dcterms:created xsi:type="dcterms:W3CDTF">2016-12-03T12:50:08Z</dcterms:created>
  <dcterms:modified xsi:type="dcterms:W3CDTF">2025-11-29T18:30:33Z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0x010100220877B1F8938C41B23441A5C97F7E80</vt:lpwstr>
  </property>
</Properties>
</file>